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2"/>
  <workbookPr/>
  <mc:AlternateContent xmlns:mc="http://schemas.openxmlformats.org/markup-compatibility/2006">
    <mc:Choice Requires="x15">
      <x15ac:absPath xmlns:x15ac="http://schemas.microsoft.com/office/spreadsheetml/2010/11/ac" url="C:\Users\anech\Desktop\"/>
    </mc:Choice>
  </mc:AlternateContent>
  <xr:revisionPtr revIDLastSave="0" documentId="13_ncr:1_{19A962A6-07C9-41CD-90ED-1BFBEE9C7A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4" i="1" l="1"/>
  <c r="L504" i="1" l="1"/>
  <c r="J504" i="1"/>
  <c r="I504" i="1"/>
  <c r="H504" i="1"/>
  <c r="G504" i="1"/>
  <c r="B500" i="1"/>
  <c r="B505" i="1" s="1"/>
  <c r="A500" i="1"/>
  <c r="A505" i="1" s="1"/>
  <c r="L499" i="1"/>
  <c r="J499" i="1"/>
  <c r="I499" i="1"/>
  <c r="H499" i="1"/>
  <c r="G499" i="1"/>
  <c r="F499" i="1"/>
  <c r="B490" i="1"/>
  <c r="A490" i="1"/>
  <c r="L489" i="1"/>
  <c r="J489" i="1"/>
  <c r="I489" i="1"/>
  <c r="H489" i="1"/>
  <c r="G489" i="1"/>
  <c r="F489" i="1"/>
  <c r="L479" i="1"/>
  <c r="J479" i="1"/>
  <c r="I479" i="1"/>
  <c r="H479" i="1"/>
  <c r="G479" i="1"/>
  <c r="F479" i="1"/>
  <c r="B475" i="1"/>
  <c r="B480" i="1" s="1"/>
  <c r="A475" i="1"/>
  <c r="A480" i="1" s="1"/>
  <c r="L474" i="1"/>
  <c r="J474" i="1"/>
  <c r="I474" i="1"/>
  <c r="H474" i="1"/>
  <c r="G474" i="1"/>
  <c r="F474" i="1"/>
  <c r="B465" i="1"/>
  <c r="A465" i="1"/>
  <c r="L464" i="1"/>
  <c r="J464" i="1"/>
  <c r="I464" i="1"/>
  <c r="H464" i="1"/>
  <c r="G464" i="1"/>
  <c r="F464" i="1"/>
  <c r="L454" i="1"/>
  <c r="J454" i="1"/>
  <c r="I454" i="1"/>
  <c r="H454" i="1"/>
  <c r="G454" i="1"/>
  <c r="F454" i="1"/>
  <c r="B450" i="1"/>
  <c r="B455" i="1" s="1"/>
  <c r="A450" i="1"/>
  <c r="A455" i="1" s="1"/>
  <c r="L449" i="1"/>
  <c r="J449" i="1"/>
  <c r="I449" i="1"/>
  <c r="H449" i="1"/>
  <c r="G449" i="1"/>
  <c r="F449" i="1"/>
  <c r="B440" i="1"/>
  <c r="A440" i="1"/>
  <c r="L439" i="1"/>
  <c r="J439" i="1"/>
  <c r="I439" i="1"/>
  <c r="H439" i="1"/>
  <c r="G439" i="1"/>
  <c r="F439" i="1"/>
  <c r="L429" i="1"/>
  <c r="J429" i="1"/>
  <c r="I429" i="1"/>
  <c r="H429" i="1"/>
  <c r="G429" i="1"/>
  <c r="F429" i="1"/>
  <c r="B425" i="1"/>
  <c r="B430" i="1" s="1"/>
  <c r="A425" i="1"/>
  <c r="A430" i="1" s="1"/>
  <c r="L424" i="1"/>
  <c r="J424" i="1"/>
  <c r="I424" i="1"/>
  <c r="H424" i="1"/>
  <c r="G424" i="1"/>
  <c r="F424" i="1"/>
  <c r="B415" i="1"/>
  <c r="A415" i="1"/>
  <c r="L414" i="1"/>
  <c r="J414" i="1"/>
  <c r="I414" i="1"/>
  <c r="I430" i="1" s="1"/>
  <c r="H414" i="1"/>
  <c r="G414" i="1"/>
  <c r="F414" i="1"/>
  <c r="B405" i="1"/>
  <c r="A405" i="1"/>
  <c r="L404" i="1"/>
  <c r="J404" i="1"/>
  <c r="I404" i="1"/>
  <c r="H404" i="1"/>
  <c r="G404" i="1"/>
  <c r="F404" i="1"/>
  <c r="B400" i="1"/>
  <c r="A400" i="1"/>
  <c r="L399" i="1"/>
  <c r="J399" i="1"/>
  <c r="I399" i="1"/>
  <c r="H399" i="1"/>
  <c r="G399" i="1"/>
  <c r="F399" i="1"/>
  <c r="B390" i="1"/>
  <c r="A390" i="1"/>
  <c r="L389" i="1"/>
  <c r="J389" i="1"/>
  <c r="J405" i="1" s="1"/>
  <c r="I389" i="1"/>
  <c r="I405" i="1" s="1"/>
  <c r="H389" i="1"/>
  <c r="G389" i="1"/>
  <c r="F389" i="1"/>
  <c r="L379" i="1"/>
  <c r="J379" i="1"/>
  <c r="I379" i="1"/>
  <c r="H379" i="1"/>
  <c r="G379" i="1"/>
  <c r="F379" i="1"/>
  <c r="B375" i="1"/>
  <c r="B380" i="1" s="1"/>
  <c r="A375" i="1"/>
  <c r="A380" i="1" s="1"/>
  <c r="L374" i="1"/>
  <c r="J374" i="1"/>
  <c r="I374" i="1"/>
  <c r="H374" i="1"/>
  <c r="G374" i="1"/>
  <c r="F374" i="1"/>
  <c r="B365" i="1"/>
  <c r="A365" i="1"/>
  <c r="L364" i="1"/>
  <c r="J364" i="1"/>
  <c r="I364" i="1"/>
  <c r="I380" i="1" s="1"/>
  <c r="H364" i="1"/>
  <c r="H380" i="1" s="1"/>
  <c r="G364" i="1"/>
  <c r="F364" i="1"/>
  <c r="L354" i="1"/>
  <c r="J354" i="1"/>
  <c r="I354" i="1"/>
  <c r="H354" i="1"/>
  <c r="G354" i="1"/>
  <c r="F354" i="1"/>
  <c r="B350" i="1"/>
  <c r="B355" i="1" s="1"/>
  <c r="A350" i="1"/>
  <c r="A355" i="1" s="1"/>
  <c r="L349" i="1"/>
  <c r="J349" i="1"/>
  <c r="I349" i="1"/>
  <c r="H349" i="1"/>
  <c r="G349" i="1"/>
  <c r="F349" i="1"/>
  <c r="B340" i="1"/>
  <c r="A340" i="1"/>
  <c r="L339" i="1"/>
  <c r="J339" i="1"/>
  <c r="I339" i="1"/>
  <c r="H339" i="1"/>
  <c r="G339" i="1"/>
  <c r="G355" i="1" s="1"/>
  <c r="F339" i="1"/>
  <c r="L329" i="1"/>
  <c r="J329" i="1"/>
  <c r="I329" i="1"/>
  <c r="H329" i="1"/>
  <c r="G329" i="1"/>
  <c r="F329" i="1"/>
  <c r="B325" i="1"/>
  <c r="B330" i="1" s="1"/>
  <c r="A325" i="1"/>
  <c r="A330" i="1" s="1"/>
  <c r="L324" i="1"/>
  <c r="J324" i="1"/>
  <c r="I324" i="1"/>
  <c r="H324" i="1"/>
  <c r="G324" i="1"/>
  <c r="F324" i="1"/>
  <c r="B315" i="1"/>
  <c r="A315" i="1"/>
  <c r="L314" i="1"/>
  <c r="J314" i="1"/>
  <c r="I314" i="1"/>
  <c r="H314" i="1"/>
  <c r="G314" i="1"/>
  <c r="F314" i="1"/>
  <c r="L304" i="1"/>
  <c r="J304" i="1"/>
  <c r="I304" i="1"/>
  <c r="H304" i="1"/>
  <c r="G304" i="1"/>
  <c r="F304" i="1"/>
  <c r="B300" i="1"/>
  <c r="B305" i="1" s="1"/>
  <c r="A300" i="1"/>
  <c r="A305" i="1" s="1"/>
  <c r="L299" i="1"/>
  <c r="J299" i="1"/>
  <c r="I299" i="1"/>
  <c r="H299" i="1"/>
  <c r="G299" i="1"/>
  <c r="F299" i="1"/>
  <c r="B290" i="1"/>
  <c r="A290" i="1"/>
  <c r="L289" i="1"/>
  <c r="J289" i="1"/>
  <c r="I289" i="1"/>
  <c r="H289" i="1"/>
  <c r="G289" i="1"/>
  <c r="F289" i="1"/>
  <c r="B280" i="1"/>
  <c r="A280" i="1"/>
  <c r="L279" i="1"/>
  <c r="J279" i="1"/>
  <c r="I279" i="1"/>
  <c r="H279" i="1"/>
  <c r="G279" i="1"/>
  <c r="F279" i="1"/>
  <c r="B275" i="1"/>
  <c r="A275" i="1"/>
  <c r="L274" i="1"/>
  <c r="J274" i="1"/>
  <c r="I274" i="1"/>
  <c r="H274" i="1"/>
  <c r="G274" i="1"/>
  <c r="F274" i="1"/>
  <c r="B265" i="1"/>
  <c r="A265" i="1"/>
  <c r="L264" i="1"/>
  <c r="J264" i="1"/>
  <c r="I264" i="1"/>
  <c r="H264" i="1"/>
  <c r="G264" i="1"/>
  <c r="F264" i="1"/>
  <c r="L254" i="1"/>
  <c r="J254" i="1"/>
  <c r="I254" i="1"/>
  <c r="H254" i="1"/>
  <c r="G254" i="1"/>
  <c r="F254" i="1"/>
  <c r="B250" i="1"/>
  <c r="B255" i="1" s="1"/>
  <c r="A250" i="1"/>
  <c r="A255" i="1" s="1"/>
  <c r="L249" i="1"/>
  <c r="J249" i="1"/>
  <c r="I249" i="1"/>
  <c r="H249" i="1"/>
  <c r="G249" i="1"/>
  <c r="F249" i="1"/>
  <c r="B240" i="1"/>
  <c r="A240" i="1"/>
  <c r="L239" i="1"/>
  <c r="J239" i="1"/>
  <c r="J255" i="1" s="1"/>
  <c r="I239" i="1"/>
  <c r="H239" i="1"/>
  <c r="G239" i="1"/>
  <c r="F239" i="1"/>
  <c r="L229" i="1"/>
  <c r="J229" i="1"/>
  <c r="I229" i="1"/>
  <c r="H229" i="1"/>
  <c r="G229" i="1"/>
  <c r="F229" i="1"/>
  <c r="B225" i="1"/>
  <c r="B230" i="1" s="1"/>
  <c r="A225" i="1"/>
  <c r="A230" i="1" s="1"/>
  <c r="L224" i="1"/>
  <c r="J224" i="1"/>
  <c r="I224" i="1"/>
  <c r="H224" i="1"/>
  <c r="G224" i="1"/>
  <c r="F224" i="1"/>
  <c r="B215" i="1"/>
  <c r="A215" i="1"/>
  <c r="L214" i="1"/>
  <c r="J214" i="1"/>
  <c r="I214" i="1"/>
  <c r="I230" i="1" s="1"/>
  <c r="H214" i="1"/>
  <c r="G214" i="1"/>
  <c r="F214" i="1"/>
  <c r="L204" i="1"/>
  <c r="J204" i="1"/>
  <c r="I204" i="1"/>
  <c r="H204" i="1"/>
  <c r="G204" i="1"/>
  <c r="F204" i="1"/>
  <c r="B200" i="1"/>
  <c r="B205" i="1" s="1"/>
  <c r="A200" i="1"/>
  <c r="A205" i="1" s="1"/>
  <c r="L199" i="1"/>
  <c r="J199" i="1"/>
  <c r="I199" i="1"/>
  <c r="H199" i="1"/>
  <c r="G199" i="1"/>
  <c r="F199" i="1"/>
  <c r="B190" i="1"/>
  <c r="A190" i="1"/>
  <c r="L189" i="1"/>
  <c r="J189" i="1"/>
  <c r="I189" i="1"/>
  <c r="H189" i="1"/>
  <c r="G189" i="1"/>
  <c r="G205" i="1" s="1"/>
  <c r="F189" i="1"/>
  <c r="L179" i="1"/>
  <c r="J179" i="1"/>
  <c r="I179" i="1"/>
  <c r="H179" i="1"/>
  <c r="G179" i="1"/>
  <c r="F179" i="1"/>
  <c r="B175" i="1"/>
  <c r="B180" i="1" s="1"/>
  <c r="A175" i="1"/>
  <c r="A180" i="1" s="1"/>
  <c r="L174" i="1"/>
  <c r="J174" i="1"/>
  <c r="I174" i="1"/>
  <c r="H174" i="1"/>
  <c r="G174" i="1"/>
  <c r="F174" i="1"/>
  <c r="B165" i="1"/>
  <c r="A165" i="1"/>
  <c r="L164" i="1"/>
  <c r="J164" i="1"/>
  <c r="I164" i="1"/>
  <c r="H164" i="1"/>
  <c r="G164" i="1"/>
  <c r="F164" i="1"/>
  <c r="F180" i="1" s="1"/>
  <c r="B155" i="1"/>
  <c r="A155" i="1"/>
  <c r="L154" i="1"/>
  <c r="J154" i="1"/>
  <c r="I154" i="1"/>
  <c r="H154" i="1"/>
  <c r="G154" i="1"/>
  <c r="F154" i="1"/>
  <c r="B150" i="1"/>
  <c r="A150" i="1"/>
  <c r="L149" i="1"/>
  <c r="J149" i="1"/>
  <c r="I149" i="1"/>
  <c r="H149" i="1"/>
  <c r="G149" i="1"/>
  <c r="F149" i="1"/>
  <c r="B140" i="1"/>
  <c r="A140" i="1"/>
  <c r="L139" i="1"/>
  <c r="J139" i="1"/>
  <c r="I139" i="1"/>
  <c r="H139" i="1"/>
  <c r="G139" i="1"/>
  <c r="F139" i="1"/>
  <c r="F155" i="1" s="1"/>
  <c r="G130" i="1"/>
  <c r="L129" i="1"/>
  <c r="J129" i="1"/>
  <c r="I129" i="1"/>
  <c r="H129" i="1"/>
  <c r="G129" i="1"/>
  <c r="F129" i="1"/>
  <c r="B125" i="1"/>
  <c r="A125" i="1"/>
  <c r="L124" i="1"/>
  <c r="J124" i="1"/>
  <c r="I124" i="1"/>
  <c r="H124" i="1"/>
  <c r="G124" i="1"/>
  <c r="F124" i="1"/>
  <c r="B115" i="1"/>
  <c r="A115" i="1"/>
  <c r="L114" i="1"/>
  <c r="J114" i="1"/>
  <c r="I114" i="1"/>
  <c r="H114" i="1"/>
  <c r="G114" i="1"/>
  <c r="F114" i="1"/>
  <c r="L104" i="1"/>
  <c r="J104" i="1"/>
  <c r="I104" i="1"/>
  <c r="H104" i="1"/>
  <c r="G104" i="1"/>
  <c r="F104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79" i="1"/>
  <c r="J79" i="1"/>
  <c r="I79" i="1"/>
  <c r="H79" i="1"/>
  <c r="G79" i="1"/>
  <c r="F79" i="1"/>
  <c r="B75" i="1"/>
  <c r="A75" i="1"/>
  <c r="L74" i="1"/>
  <c r="J74" i="1"/>
  <c r="I74" i="1"/>
  <c r="H74" i="1"/>
  <c r="G74" i="1"/>
  <c r="F74" i="1"/>
  <c r="B65" i="1"/>
  <c r="A65" i="1"/>
  <c r="L64" i="1"/>
  <c r="J64" i="1"/>
  <c r="I64" i="1"/>
  <c r="H64" i="1"/>
  <c r="G64" i="1"/>
  <c r="F64" i="1"/>
  <c r="L54" i="1"/>
  <c r="J54" i="1"/>
  <c r="I54" i="1"/>
  <c r="H54" i="1"/>
  <c r="G54" i="1"/>
  <c r="F54" i="1"/>
  <c r="B50" i="1"/>
  <c r="A50" i="1"/>
  <c r="L49" i="1"/>
  <c r="J49" i="1"/>
  <c r="I49" i="1"/>
  <c r="H49" i="1"/>
  <c r="G49" i="1"/>
  <c r="F49" i="1"/>
  <c r="B40" i="1"/>
  <c r="A40" i="1"/>
  <c r="L39" i="1"/>
  <c r="J39" i="1"/>
  <c r="J55" i="1" s="1"/>
  <c r="I39" i="1"/>
  <c r="H39" i="1"/>
  <c r="G39" i="1"/>
  <c r="F39" i="1"/>
  <c r="L455" i="1" l="1"/>
  <c r="L430" i="1"/>
  <c r="L405" i="1"/>
  <c r="L255" i="1"/>
  <c r="L230" i="1"/>
  <c r="L130" i="1"/>
  <c r="L155" i="1"/>
  <c r="L55" i="1"/>
  <c r="F505" i="1"/>
  <c r="J455" i="1"/>
  <c r="J430" i="1"/>
  <c r="H430" i="1"/>
  <c r="H405" i="1"/>
  <c r="F380" i="1"/>
  <c r="G380" i="1"/>
  <c r="F355" i="1"/>
  <c r="F205" i="1"/>
  <c r="J230" i="1"/>
  <c r="H230" i="1"/>
  <c r="H205" i="1"/>
  <c r="I205" i="1"/>
  <c r="G180" i="1"/>
  <c r="G155" i="1"/>
  <c r="F130" i="1"/>
  <c r="G105" i="1"/>
  <c r="I105" i="1"/>
  <c r="G80" i="1"/>
  <c r="I355" i="1"/>
  <c r="F80" i="1"/>
  <c r="H105" i="1"/>
  <c r="J130" i="1"/>
  <c r="J155" i="1"/>
  <c r="J180" i="1"/>
  <c r="F280" i="1"/>
  <c r="F305" i="1"/>
  <c r="H330" i="1"/>
  <c r="J355" i="1"/>
  <c r="F480" i="1"/>
  <c r="F105" i="1"/>
  <c r="J380" i="1"/>
  <c r="I180" i="1"/>
  <c r="L180" i="1"/>
  <c r="G280" i="1"/>
  <c r="G305" i="1"/>
  <c r="I330" i="1"/>
  <c r="L355" i="1"/>
  <c r="G480" i="1"/>
  <c r="J205" i="1"/>
  <c r="L380" i="1"/>
  <c r="F55" i="1"/>
  <c r="H80" i="1"/>
  <c r="J105" i="1"/>
  <c r="F255" i="1"/>
  <c r="H280" i="1"/>
  <c r="H305" i="1"/>
  <c r="J330" i="1"/>
  <c r="F455" i="1"/>
  <c r="H480" i="1"/>
  <c r="J505" i="1"/>
  <c r="H130" i="1"/>
  <c r="F330" i="1"/>
  <c r="G55" i="1"/>
  <c r="I80" i="1"/>
  <c r="L105" i="1"/>
  <c r="G255" i="1"/>
  <c r="I280" i="1"/>
  <c r="I305" i="1"/>
  <c r="L330" i="1"/>
  <c r="G455" i="1"/>
  <c r="I480" i="1"/>
  <c r="L505" i="1"/>
  <c r="H155" i="1"/>
  <c r="H355" i="1"/>
  <c r="I155" i="1"/>
  <c r="G330" i="1"/>
  <c r="H55" i="1"/>
  <c r="J80" i="1"/>
  <c r="F230" i="1"/>
  <c r="H255" i="1"/>
  <c r="J280" i="1"/>
  <c r="J305" i="1"/>
  <c r="F405" i="1"/>
  <c r="F430" i="1"/>
  <c r="H455" i="1"/>
  <c r="J480" i="1"/>
  <c r="H180" i="1"/>
  <c r="I130" i="1"/>
  <c r="L205" i="1"/>
  <c r="I55" i="1"/>
  <c r="L80" i="1"/>
  <c r="G230" i="1"/>
  <c r="I255" i="1"/>
  <c r="L280" i="1"/>
  <c r="L305" i="1"/>
  <c r="G405" i="1"/>
  <c r="G430" i="1"/>
  <c r="I455" i="1"/>
  <c r="L480" i="1"/>
  <c r="H505" i="1"/>
  <c r="I505" i="1"/>
  <c r="G505" i="1"/>
  <c r="F24" i="1"/>
  <c r="G24" i="1"/>
  <c r="H24" i="1"/>
  <c r="I24" i="1"/>
  <c r="J24" i="1"/>
  <c r="L24" i="1"/>
  <c r="L29" i="1"/>
  <c r="J29" i="1"/>
  <c r="F29" i="1"/>
  <c r="G29" i="1"/>
  <c r="H29" i="1"/>
  <c r="I29" i="1"/>
  <c r="B25" i="1"/>
  <c r="A15" i="1"/>
  <c r="A25" i="1"/>
  <c r="B130" i="1" l="1"/>
  <c r="A130" i="1"/>
  <c r="B105" i="1"/>
  <c r="A105" i="1"/>
  <c r="B80" i="1"/>
  <c r="A80" i="1"/>
  <c r="B55" i="1"/>
  <c r="A55" i="1"/>
  <c r="B30" i="1"/>
  <c r="A30" i="1"/>
  <c r="B15" i="1"/>
  <c r="L14" i="1"/>
  <c r="J14" i="1"/>
  <c r="I14" i="1"/>
  <c r="H14" i="1"/>
  <c r="H30" i="1" s="1"/>
  <c r="H506" i="1" s="1"/>
  <c r="G14" i="1"/>
  <c r="F14" i="1"/>
  <c r="F30" i="1" l="1"/>
  <c r="F506" i="1" s="1"/>
  <c r="G30" i="1"/>
  <c r="G506" i="1" s="1"/>
  <c r="L30" i="1"/>
  <c r="L506" i="1" s="1"/>
  <c r="I30" i="1"/>
  <c r="I506" i="1" s="1"/>
  <c r="J30" i="1"/>
  <c r="J506" i="1" s="1"/>
</calcChain>
</file>

<file path=xl/sharedStrings.xml><?xml version="1.0" encoding="utf-8"?>
<sst xmlns="http://schemas.openxmlformats.org/spreadsheetml/2006/main" count="1036" uniqueCount="230">
  <si>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</si>
  <si>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</si>
  <si>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</si>
  <si>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</si>
  <si>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</si>
  <si>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</si>
  <si>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</si>
  <si>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</si>
  <si>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</si>
  <si>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</si>
  <si>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</si>
  <si>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</si>
  <si>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</si>
  <si>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</si>
  <si>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</si>
  <si>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</si>
  <si>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</si>
  <si>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</si>
  <si>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</si>
  <si>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</si>
  <si>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</si>
  <si>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</si>
  <si>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</si>
  <si>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</si>
  <si>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</si>
  <si>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</si>
  <si>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</si>
  <si>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</si>
  <si>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</si>
  <si>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</si>
  <si>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</si>
  <si>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</si>
  <si>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</si>
  <si>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</si>
  <si>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</si>
  <si>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</si>
  <si>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</si>
  <si>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</si>
  <si>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</si>
  <si>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Полдник</t>
  </si>
  <si>
    <t>182/М/ССЖ</t>
  </si>
  <si>
    <t>Яйцо вареное</t>
  </si>
  <si>
    <t>209/М</t>
  </si>
  <si>
    <t>Чай с сахаром и лимоном, 200/11</t>
  </si>
  <si>
    <t>377/М/ССЖ</t>
  </si>
  <si>
    <t>Хлеб пшеничный, масло сливочное, сыр полутвердый 40/10/15</t>
  </si>
  <si>
    <t>14/М, 15/М</t>
  </si>
  <si>
    <t>Яблоко</t>
  </si>
  <si>
    <t>338/М</t>
  </si>
  <si>
    <t>Каша жидкая молочная из овсяных хлопьев Геркулес" с ягодами, 200/5/5/10</t>
  </si>
  <si>
    <t>Винегрет с сельдью</t>
  </si>
  <si>
    <t>69/М/ССЖ</t>
  </si>
  <si>
    <t>Суп из овощей с курицей со сметаной, 200/15/10</t>
  </si>
  <si>
    <t>99/М/ССЖ</t>
  </si>
  <si>
    <t>Бефстроганов из говядины</t>
  </si>
  <si>
    <t>245/М/ССЖ</t>
  </si>
  <si>
    <t>Каша гречневая рассыпчатая</t>
  </si>
  <si>
    <t>171/М/ССЖ</t>
  </si>
  <si>
    <t>Компот из сухофруктов, 200/11</t>
  </si>
  <si>
    <t>349/М/ССЖ</t>
  </si>
  <si>
    <t>Хлеб пшеничный</t>
  </si>
  <si>
    <t>Хлеб ржано-пшеничный</t>
  </si>
  <si>
    <t>Груша</t>
  </si>
  <si>
    <t>Блинчики с молоком сгущенным</t>
  </si>
  <si>
    <t>398/М</t>
  </si>
  <si>
    <t>Ряженка 2,5%</t>
  </si>
  <si>
    <t>Запеканка из творога с соусом ягодным, 150/30</t>
  </si>
  <si>
    <t>219/М/ССЖ</t>
  </si>
  <si>
    <t>Чай с молоком, 200/11</t>
  </si>
  <si>
    <t>378/М/ССЖ</t>
  </si>
  <si>
    <t>Булочка с маком, сыр полутвердый 50/15</t>
  </si>
  <si>
    <t>428/М/ССЖ, 15/М</t>
  </si>
  <si>
    <t>Салат из цветной капусты, помидоров и зелени</t>
  </si>
  <si>
    <t>32/М/ССЖ</t>
  </si>
  <si>
    <t>Рассольник ленинградский (крупа перловая) с говядиной отварной, 200/10</t>
  </si>
  <si>
    <t>96/М/ССЖ</t>
  </si>
  <si>
    <t>Запеканка картофельная с субпродуктами (печенью) с соусом сметанно-томатным, 240/30</t>
  </si>
  <si>
    <t>284/М/ССЖ</t>
  </si>
  <si>
    <t>Сок фруктовый</t>
  </si>
  <si>
    <t>Пирожок с мясом и рисом</t>
  </si>
  <si>
    <t>406/М/ССЖ</t>
  </si>
  <si>
    <t>Киви</t>
  </si>
  <si>
    <t>Котлета Морячок (из филе лосося, минтая, птицы) с соусом сметанным, 90/30</t>
  </si>
  <si>
    <t>234/М/ССЖ</t>
  </si>
  <si>
    <t>Картофель отварной</t>
  </si>
  <si>
    <t>125/М/ССЖ</t>
  </si>
  <si>
    <t>Чай с шиповником, 200/11</t>
  </si>
  <si>
    <t>376/М/ССЖ</t>
  </si>
  <si>
    <t>Хлеб пшеничный, масло сливочное 40/10</t>
  </si>
  <si>
    <t>14/М</t>
  </si>
  <si>
    <t>Салат из овощей с кукурузой (капуста, томаты, огурцы, кукуруза)</t>
  </si>
  <si>
    <t>43/М/ССЖ</t>
  </si>
  <si>
    <t>Борщ с капустой и картофелем с курицей со сметаной, 200/15/10</t>
  </si>
  <si>
    <t>82/М/ССЖ</t>
  </si>
  <si>
    <t>Пельмени мясные отварные с маслом, 240/5</t>
  </si>
  <si>
    <t>392/М/ССЖ</t>
  </si>
  <si>
    <t>Компот из черной смородины, 200/11</t>
  </si>
  <si>
    <t>342/М/ССЖ</t>
  </si>
  <si>
    <t>Пудинг творожный</t>
  </si>
  <si>
    <t>222/М/ССЖ</t>
  </si>
  <si>
    <t>Йогурт питьевой</t>
  </si>
  <si>
    <t>Виноград</t>
  </si>
  <si>
    <t>Хлопья кукурузные с молоком</t>
  </si>
  <si>
    <t>172/М</t>
  </si>
  <si>
    <t>Омлет натуральный</t>
  </si>
  <si>
    <t>210/М</t>
  </si>
  <si>
    <t>Салат из свежих помидоров и огурцов</t>
  </si>
  <si>
    <t>24/М/ССЖ</t>
  </si>
  <si>
    <t>Суп крестьянский с рисом с говядиной со сметаной, 200/10/10</t>
  </si>
  <si>
    <t>98/М/ССЖ</t>
  </si>
  <si>
    <t>Куриное филе в сырном соусе</t>
  </si>
  <si>
    <t>322/К/ССЖ</t>
  </si>
  <si>
    <t>Макароны отварные</t>
  </si>
  <si>
    <t>202/М/ССЖ</t>
  </si>
  <si>
    <t>Напиток из шиповника, 200/11</t>
  </si>
  <si>
    <t>388/М/ССЖ</t>
  </si>
  <si>
    <t>Пита с сыром</t>
  </si>
  <si>
    <t>592/К/ССЖ</t>
  </si>
  <si>
    <t>Банан</t>
  </si>
  <si>
    <t>Биточки из курицы</t>
  </si>
  <si>
    <t>394/М/ССЖ</t>
  </si>
  <si>
    <t>Рагу овощное</t>
  </si>
  <si>
    <t>142/М/ССЖ</t>
  </si>
  <si>
    <t>Какао на молоке, 200/11</t>
  </si>
  <si>
    <t>382/М/ССЖ</t>
  </si>
  <si>
    <t>Салат из морской капусты и моркови с яйцом</t>
  </si>
  <si>
    <t>64/К/ССЖ</t>
  </si>
  <si>
    <t>Суп картофельный с мясными фрикадельками,  200/20</t>
  </si>
  <si>
    <t>104/М/ССЖ</t>
  </si>
  <si>
    <t>Жаркое по-домашнему (с мясом говядины)</t>
  </si>
  <si>
    <t>259/М/ССЖ</t>
  </si>
  <si>
    <t>Морс из брусники, 200/11</t>
  </si>
  <si>
    <t>Булочка сдобная с творогом</t>
  </si>
  <si>
    <t>421/М/ССЖ</t>
  </si>
  <si>
    <t>Снежок</t>
  </si>
  <si>
    <t>Апельсин</t>
  </si>
  <si>
    <t>Каша вязкая молочная из смеси круп, 200/5/5</t>
  </si>
  <si>
    <t>175/М/ССЖ</t>
  </si>
  <si>
    <t>Чай ягодный, 200/11</t>
  </si>
  <si>
    <t>Салат картофельный с кальмаром</t>
  </si>
  <si>
    <t>89/М/ССЖ</t>
  </si>
  <si>
    <t>Суп картофельный с бобовыми (горохом) с курицей,  200/15</t>
  </si>
  <si>
    <t>102/М/ССЖ</t>
  </si>
  <si>
    <t>Котлеты домашние из мяса говядины и свинины с соусом сметанно-томатным, 90/30</t>
  </si>
  <si>
    <t>268/М/ССЖ</t>
  </si>
  <si>
    <t>Компот из кураги, 200/11</t>
  </si>
  <si>
    <t>348/М/ССЖ</t>
  </si>
  <si>
    <t>Пицца Школьная</t>
  </si>
  <si>
    <t>412/М/ССЖ</t>
  </si>
  <si>
    <t>Сырники из творога с молоком сгущенным, 150/30</t>
  </si>
  <si>
    <t>Булочка с изюмом, масло сливочное 50/10</t>
  </si>
  <si>
    <t>Салат из свежих помидоров и перца сладкого</t>
  </si>
  <si>
    <t>37/М/ССЖ</t>
  </si>
  <si>
    <t>Суп картофельный с рыбными фрикадельками (из лосося), 200/20</t>
  </si>
  <si>
    <t>106/М/ССЖ</t>
  </si>
  <si>
    <t>Плов с отварной птицей, 90/150</t>
  </si>
  <si>
    <t>291/М/ССЖ</t>
  </si>
  <si>
    <t>Напиток витаминный, 200/11</t>
  </si>
  <si>
    <t>Блинчики с джемом</t>
  </si>
  <si>
    <t>398/М/ССЖ</t>
  </si>
  <si>
    <t>Варенец</t>
  </si>
  <si>
    <t>Котлета из мяса говядины и печени с соусом сметанно-томатным, 90/30</t>
  </si>
  <si>
    <t>Суп картофельный с макаронами с говядиной, 200/10</t>
  </si>
  <si>
    <t>Рыба, запеченная в сметанном соусе</t>
  </si>
  <si>
    <t>232/М/ССЖ</t>
  </si>
  <si>
    <t>Картофельное пюре</t>
  </si>
  <si>
    <t>128/М/ССЖ</t>
  </si>
  <si>
    <t>Каша вязкая молочная из рисовой крупы, 200/5/5</t>
  </si>
  <si>
    <t>174/М/ССЖ</t>
  </si>
  <si>
    <t>Салат из свеклы с зеленым горошком</t>
  </si>
  <si>
    <t>53/М/ССЖ</t>
  </si>
  <si>
    <t>Бифштекс рубленый с соусом сметанно-томатным, 90/30</t>
  </si>
  <si>
    <t>266/М/ССЖ</t>
  </si>
  <si>
    <t>Компот из вишни, 200/11</t>
  </si>
  <si>
    <t>Ацидофилин</t>
  </si>
  <si>
    <t>Картофель запеченный по-деревенски</t>
  </si>
  <si>
    <t>147/М/ССЖ</t>
  </si>
  <si>
    <t>Салат витаминный (капуста, лук, морковь, зеленый горошек) /2 вариант/</t>
  </si>
  <si>
    <t>49/М/ССЖ</t>
  </si>
  <si>
    <t>Суп картофельный с бобовыми (фасолью) с говядиной,  200/10</t>
  </si>
  <si>
    <t>Рагу из овощей с курицей, 240</t>
  </si>
  <si>
    <t>289/М/ССЖ</t>
  </si>
  <si>
    <t>Бутерброд с маслом сливочным и красной икрой</t>
  </si>
  <si>
    <t>3/М</t>
  </si>
  <si>
    <t>Каша вязкая молочная из пшеничной крупы с ягодами, 200/5/5/10</t>
  </si>
  <si>
    <t>173/М/ССЖ</t>
  </si>
  <si>
    <t>Сельдь с картофелем</t>
  </si>
  <si>
    <t>77/М</t>
  </si>
  <si>
    <t>Гуляш из говядины</t>
  </si>
  <si>
    <t>260/М/ССЖ</t>
  </si>
  <si>
    <t>Пудинг из творога (запеченный) с соусом ягодным, 150/30</t>
  </si>
  <si>
    <t>Винегрет с морской капустой</t>
  </si>
  <si>
    <t>Бедро куриное запеченное с маслом сливочным, 90/5</t>
  </si>
  <si>
    <t>69/М</t>
  </si>
  <si>
    <t>293/М/ССЖ</t>
  </si>
  <si>
    <t>294/М/ССЖ</t>
  </si>
  <si>
    <t>Пельмени рыбные лососевые с маслом, 240/5</t>
  </si>
  <si>
    <t>Салат из картофеля, кукурузы консервированной, огурца соленого и моркови</t>
  </si>
  <si>
    <t>Щи зеленые с курицей со сметаной, 200/15/10</t>
  </si>
  <si>
    <t>Плов с говядиной</t>
  </si>
  <si>
    <t>39/М/ССЖ</t>
  </si>
  <si>
    <t>265/М/ССЖ</t>
  </si>
  <si>
    <t>Круассан с сыром</t>
  </si>
  <si>
    <t>Соус болоньезе</t>
  </si>
  <si>
    <t>256/М/ССЖ</t>
  </si>
  <si>
    <t>Салат из свежих огурцов</t>
  </si>
  <si>
    <t>Рассольник ленинградский (крупа перловая) с говядиной, 200/10</t>
  </si>
  <si>
    <t>Бефстроганов из куриного филе</t>
  </si>
  <si>
    <t>20/М/ССЖ</t>
  </si>
  <si>
    <t>Поджарка из говядины</t>
  </si>
  <si>
    <t>251/М/ССЖ</t>
  </si>
  <si>
    <t>Вареники с творогом отварные с соусом сметанным сладким, 200/30</t>
  </si>
  <si>
    <t>Булочка с кунжутом, масло сливочное 50/10</t>
  </si>
  <si>
    <t>428/М/ССЖ, 14/М</t>
  </si>
  <si>
    <t>Винегрет с кальмаром</t>
  </si>
  <si>
    <t>Рагу из овощей с курицей</t>
  </si>
  <si>
    <t>459/М/ССЖ</t>
  </si>
  <si>
    <t>Хлеб пшеничный, сыр полутвердый 40/15</t>
  </si>
  <si>
    <t>15/М</t>
  </si>
  <si>
    <t>Котлета рыбная из лосося с маслом, 90/5</t>
  </si>
  <si>
    <t>Каша вязкая молочная из гречневой крупы, 200/5/5</t>
  </si>
  <si>
    <t>Борщ с фасолью и картофелем с говядиной со сметаной, 200/10/10</t>
  </si>
  <si>
    <t>84/М/ССЖ</t>
  </si>
  <si>
    <t>Рагу из овощей с говядиной</t>
  </si>
  <si>
    <t>263/М/ССЖ</t>
  </si>
  <si>
    <t>МБОУ "Средняя школа №11"</t>
  </si>
  <si>
    <t>Директор</t>
  </si>
  <si>
    <t>Разумовская Н.А.</t>
  </si>
  <si>
    <t>булочное</t>
  </si>
  <si>
    <t>Бестроганов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</si>
</sst>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name val="Calibri"/>
      <scheme val="minor"/>
    </font>
    <font>
      <sz val="10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rgb="FF4C4C4C"/>
      <name val="Arial"/>
      <family val="2"/>
      <charset val="204"/>
    </font>
    <font>
      <i/>
      <sz val="10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10" fillId="0" borderId="0"/>
  </cellStyleXfs>
  <cellXfs count="17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6" fillId="0" borderId="15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30" xfId="1" applyFont="1" applyBorder="1" applyAlignment="1">
      <alignment vertical="center" wrapText="1"/>
    </xf>
    <xf numFmtId="0" fontId="1" fillId="0" borderId="21" xfId="1" applyFont="1" applyBorder="1" applyAlignment="1">
      <alignment vertical="center" wrapText="1"/>
    </xf>
    <xf numFmtId="0" fontId="9" fillId="6" borderId="36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30" xfId="0" applyFont="1" applyBorder="1" applyAlignment="1">
      <alignment vertical="center" wrapText="1"/>
    </xf>
    <xf numFmtId="1" fontId="1" fillId="0" borderId="30" xfId="1" applyNumberFormat="1" applyFont="1" applyBorder="1" applyAlignment="1">
      <alignment horizontal="center" vertical="center" wrapText="1"/>
    </xf>
    <xf numFmtId="2" fontId="1" fillId="0" borderId="30" xfId="1" applyNumberFormat="1" applyFont="1" applyBorder="1" applyAlignment="1">
      <alignment horizontal="center" vertical="center" wrapText="1"/>
    </xf>
    <xf numFmtId="1" fontId="1" fillId="0" borderId="31" xfId="1" applyNumberFormat="1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1" fontId="1" fillId="0" borderId="21" xfId="1" applyNumberFormat="1" applyFont="1" applyBorder="1" applyAlignment="1">
      <alignment horizontal="center" vertical="center" wrapText="1"/>
    </xf>
    <xf numFmtId="2" fontId="1" fillId="0" borderId="21" xfId="1" applyNumberFormat="1" applyFont="1" applyBorder="1" applyAlignment="1">
      <alignment horizontal="center" vertical="center" wrapText="1"/>
    </xf>
    <xf numFmtId="164" fontId="1" fillId="0" borderId="21" xfId="1" applyNumberFormat="1" applyFont="1" applyBorder="1" applyAlignment="1">
      <alignment horizontal="center" vertical="center" wrapText="1"/>
    </xf>
    <xf numFmtId="1" fontId="1" fillId="0" borderId="35" xfId="1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4" borderId="21" xfId="0" applyFont="1" applyFill="1" applyBorder="1" applyAlignment="1">
      <alignment vertical="center" wrapText="1"/>
    </xf>
    <xf numFmtId="0" fontId="1" fillId="5" borderId="21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7" fillId="0" borderId="21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2" fontId="1" fillId="0" borderId="35" xfId="1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5" borderId="10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7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4" borderId="21" xfId="0" applyFont="1" applyFill="1" applyBorder="1" applyAlignment="1" applyProtection="1">
      <alignment horizontal="left" vertical="center" wrapText="1"/>
      <protection locked="0"/>
    </xf>
    <xf numFmtId="0" fontId="1" fillId="4" borderId="21" xfId="0" applyFont="1" applyFill="1" applyBorder="1" applyAlignment="1">
      <alignment horizontal="left" vertical="center" wrapText="1"/>
    </xf>
    <xf numFmtId="1" fontId="1" fillId="0" borderId="21" xfId="1" applyNumberFormat="1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vertical="center" wrapText="1"/>
    </xf>
    <xf numFmtId="0" fontId="1" fillId="3" borderId="47" xfId="0" applyFont="1" applyFill="1" applyBorder="1" applyAlignment="1">
      <alignment horizontal="center" vertical="center" wrapText="1"/>
    </xf>
    <xf numFmtId="1" fontId="1" fillId="0" borderId="48" xfId="1" applyNumberFormat="1" applyFont="1" applyBorder="1" applyAlignment="1">
      <alignment horizontal="center" vertical="center" wrapText="1"/>
    </xf>
    <xf numFmtId="1" fontId="1" fillId="0" borderId="49" xfId="1" applyNumberFormat="1" applyFont="1" applyBorder="1" applyAlignment="1">
      <alignment horizontal="center" vertical="center" wrapText="1"/>
    </xf>
    <xf numFmtId="0" fontId="9" fillId="0" borderId="49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49" xfId="1" applyNumberFormat="1" applyFont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vertical="center" wrapText="1"/>
    </xf>
    <xf numFmtId="0" fontId="4" fillId="0" borderId="54" xfId="0" applyFont="1" applyBorder="1" applyAlignment="1">
      <alignment horizontal="center" vertical="center" wrapText="1"/>
    </xf>
    <xf numFmtId="0" fontId="1" fillId="0" borderId="37" xfId="1" applyFont="1" applyBorder="1" applyAlignment="1">
      <alignment vertical="center" wrapText="1"/>
    </xf>
    <xf numFmtId="0" fontId="1" fillId="0" borderId="38" xfId="1" applyFont="1" applyBorder="1" applyAlignment="1">
      <alignment vertical="center" wrapText="1"/>
    </xf>
    <xf numFmtId="0" fontId="9" fillId="0" borderId="38" xfId="0" applyFont="1" applyBorder="1" applyAlignment="1" applyProtection="1">
      <alignment vertical="center" wrapText="1"/>
      <protection locked="0"/>
    </xf>
    <xf numFmtId="0" fontId="9" fillId="0" borderId="39" xfId="0" applyFont="1" applyBorder="1" applyAlignment="1">
      <alignment vertical="center" wrapText="1"/>
    </xf>
    <xf numFmtId="0" fontId="1" fillId="0" borderId="56" xfId="1" applyFont="1" applyBorder="1" applyAlignment="1">
      <alignment vertical="center" wrapText="1"/>
    </xf>
    <xf numFmtId="1" fontId="1" fillId="0" borderId="39" xfId="1" applyNumberFormat="1" applyFont="1" applyBorder="1" applyAlignment="1">
      <alignment horizontal="center" vertical="center" wrapText="1"/>
    </xf>
    <xf numFmtId="2" fontId="1" fillId="0" borderId="39" xfId="1" applyNumberFormat="1" applyFont="1" applyBorder="1" applyAlignment="1">
      <alignment horizontal="center" vertical="center" wrapText="1"/>
    </xf>
    <xf numFmtId="1" fontId="1" fillId="0" borderId="57" xfId="1" applyNumberFormat="1" applyFont="1" applyBorder="1" applyAlignment="1">
      <alignment horizontal="center" vertical="center" wrapText="1"/>
    </xf>
    <xf numFmtId="0" fontId="9" fillId="6" borderId="58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65" xfId="0" applyFont="1" applyBorder="1" applyAlignment="1">
      <alignment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1" fillId="3" borderId="69" xfId="0" applyFont="1" applyFill="1" applyBorder="1" applyAlignment="1">
      <alignment horizontal="center" vertical="center" wrapText="1"/>
    </xf>
    <xf numFmtId="0" fontId="1" fillId="3" borderId="73" xfId="0" applyFont="1" applyFill="1" applyBorder="1" applyAlignment="1">
      <alignment horizontal="center" vertical="center" wrapText="1"/>
    </xf>
    <xf numFmtId="0" fontId="1" fillId="3" borderId="74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 wrapText="1"/>
    </xf>
    <xf numFmtId="0" fontId="7" fillId="0" borderId="38" xfId="0" applyFont="1" applyBorder="1" applyAlignment="1">
      <alignment horizontal="right" vertical="center" wrapText="1"/>
    </xf>
    <xf numFmtId="0" fontId="1" fillId="0" borderId="72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5" borderId="38" xfId="0" applyFont="1" applyFill="1" applyBorder="1" applyAlignment="1">
      <alignment vertical="center" wrapText="1"/>
    </xf>
    <xf numFmtId="0" fontId="1" fillId="4" borderId="38" xfId="0" applyFont="1" applyFill="1" applyBorder="1" applyAlignment="1">
      <alignment vertical="center" wrapText="1"/>
    </xf>
    <xf numFmtId="2" fontId="1" fillId="0" borderId="21" xfId="1" applyNumberFormat="1" applyFont="1" applyBorder="1" applyAlignment="1">
      <alignment horizontal="center" vertical="center"/>
    </xf>
    <xf numFmtId="0" fontId="1" fillId="0" borderId="29" xfId="0" applyFont="1" applyBorder="1" applyAlignment="1">
      <alignment vertical="center" wrapText="1"/>
    </xf>
    <xf numFmtId="0" fontId="1" fillId="3" borderId="66" xfId="0" applyFont="1" applyFill="1" applyBorder="1" applyAlignment="1">
      <alignment horizontal="center" vertical="center" wrapText="1"/>
    </xf>
    <xf numFmtId="0" fontId="1" fillId="3" borderId="67" xfId="0" applyFont="1" applyFill="1" applyBorder="1" applyAlignment="1">
      <alignment horizontal="center" vertical="center" wrapText="1"/>
    </xf>
    <xf numFmtId="0" fontId="1" fillId="3" borderId="67" xfId="0" applyFont="1" applyFill="1" applyBorder="1" applyAlignment="1">
      <alignment vertical="center" wrapText="1"/>
    </xf>
    <xf numFmtId="0" fontId="1" fillId="3" borderId="75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vertical="center" wrapText="1"/>
    </xf>
    <xf numFmtId="0" fontId="7" fillId="0" borderId="76" xfId="0" applyFont="1" applyBorder="1" applyAlignment="1">
      <alignment horizontal="right" vertical="center" wrapText="1"/>
    </xf>
    <xf numFmtId="0" fontId="1" fillId="0" borderId="20" xfId="0" applyFont="1" applyBorder="1" applyAlignment="1">
      <alignment vertical="center" wrapText="1"/>
    </xf>
    <xf numFmtId="2" fontId="1" fillId="0" borderId="48" xfId="1" applyNumberFormat="1" applyFont="1" applyBorder="1" applyAlignment="1">
      <alignment horizontal="center" vertical="center" wrapText="1"/>
    </xf>
    <xf numFmtId="0" fontId="9" fillId="0" borderId="37" xfId="0" applyFont="1" applyBorder="1" applyAlignment="1">
      <alignment vertical="center" wrapText="1"/>
    </xf>
    <xf numFmtId="164" fontId="1" fillId="0" borderId="30" xfId="1" applyNumberFormat="1" applyFont="1" applyBorder="1" applyAlignment="1">
      <alignment horizontal="center" vertical="center" wrapText="1"/>
    </xf>
    <xf numFmtId="2" fontId="1" fillId="0" borderId="31" xfId="1" applyNumberFormat="1" applyFont="1" applyBorder="1" applyAlignment="1">
      <alignment horizontal="center" vertical="center" wrapText="1"/>
    </xf>
    <xf numFmtId="0" fontId="9" fillId="0" borderId="38" xfId="0" applyFont="1" applyBorder="1" applyAlignment="1">
      <alignment vertical="center" wrapText="1"/>
    </xf>
    <xf numFmtId="3" fontId="1" fillId="0" borderId="49" xfId="1" applyNumberFormat="1" applyFont="1" applyBorder="1" applyAlignment="1">
      <alignment horizontal="center" vertical="center" wrapText="1"/>
    </xf>
    <xf numFmtId="164" fontId="1" fillId="0" borderId="35" xfId="1" applyNumberFormat="1" applyFont="1" applyBorder="1" applyAlignment="1">
      <alignment horizontal="center" vertical="center" wrapText="1"/>
    </xf>
    <xf numFmtId="3" fontId="1" fillId="0" borderId="35" xfId="1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0" fontId="1" fillId="0" borderId="35" xfId="1" applyFont="1" applyBorder="1" applyAlignment="1">
      <alignment horizontal="center" vertical="center" wrapText="1"/>
    </xf>
    <xf numFmtId="4" fontId="1" fillId="0" borderId="35" xfId="1" applyNumberFormat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 wrapText="1"/>
    </xf>
    <xf numFmtId="3" fontId="1" fillId="0" borderId="21" xfId="1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 wrapText="1"/>
    </xf>
    <xf numFmtId="4" fontId="1" fillId="0" borderId="31" xfId="1" applyNumberFormat="1" applyFont="1" applyBorder="1" applyAlignment="1">
      <alignment horizontal="center" vertical="center" wrapText="1"/>
    </xf>
    <xf numFmtId="0" fontId="1" fillId="3" borderId="77" xfId="0" applyFont="1" applyFill="1" applyBorder="1" applyAlignment="1">
      <alignment horizontal="center" vertical="center" wrapText="1"/>
    </xf>
    <xf numFmtId="0" fontId="1" fillId="3" borderId="78" xfId="0" applyFont="1" applyFill="1" applyBorder="1" applyAlignment="1">
      <alignment horizontal="center" vertical="center" wrapText="1"/>
    </xf>
    <xf numFmtId="0" fontId="1" fillId="0" borderId="79" xfId="0" applyFont="1" applyBorder="1" applyAlignment="1">
      <alignment horizontal="center" vertical="center" wrapText="1"/>
    </xf>
    <xf numFmtId="4" fontId="1" fillId="0" borderId="21" xfId="1" applyNumberFormat="1" applyFont="1" applyBorder="1" applyAlignment="1">
      <alignment horizontal="center" vertical="center" wrapText="1"/>
    </xf>
    <xf numFmtId="4" fontId="1" fillId="0" borderId="49" xfId="1" applyNumberFormat="1" applyFont="1" applyBorder="1" applyAlignment="1">
      <alignment horizontal="center" vertical="center" wrapText="1"/>
    </xf>
    <xf numFmtId="0" fontId="1" fillId="0" borderId="59" xfId="0" applyFont="1" applyBorder="1" applyAlignment="1">
      <alignment vertical="center" wrapText="1"/>
    </xf>
    <xf numFmtId="0" fontId="1" fillId="0" borderId="60" xfId="0" applyFont="1" applyBorder="1" applyAlignment="1">
      <alignment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3" borderId="25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3" borderId="71" xfId="0" applyFont="1" applyFill="1" applyBorder="1" applyAlignment="1">
      <alignment horizontal="center" vertical="center" wrapText="1"/>
    </xf>
    <xf numFmtId="0" fontId="1" fillId="0" borderId="55" xfId="0" applyFont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 wrapText="1"/>
    </xf>
    <xf numFmtId="0" fontId="1" fillId="0" borderId="20" xfId="0" applyFont="1" applyBorder="1" applyAlignment="1">
      <alignment vertical="center" wrapText="1"/>
    </xf>
    <xf numFmtId="0" fontId="5" fillId="0" borderId="61" xfId="0" applyFont="1" applyBorder="1" applyAlignment="1">
      <alignment horizontal="center" vertical="center" wrapText="1"/>
    </xf>
    <xf numFmtId="0" fontId="1" fillId="0" borderId="80" xfId="0" applyFont="1" applyBorder="1" applyAlignment="1">
      <alignment vertical="center" wrapText="1"/>
    </xf>
    <xf numFmtId="0" fontId="1" fillId="0" borderId="62" xfId="0" applyFont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6"/>
  <sheetViews>
    <sheetView tabSelected="1" zoomScale="115" zoomScaleNormal="115" workbookViewId="0">
      <pane xSplit="4" ySplit="5" topLeftCell="E352" activePane="bottomRight" state="frozen"/>
      <selection pane="topRight" activeCell="E1" sqref="E1"/>
      <selection pane="bottomLeft" activeCell="A6" sqref="A6"/>
      <selection pane="bottomRight" activeCell="L350" sqref="L350"/>
    </sheetView>
  </sheetViews>
  <sheetFormatPr defaultColWidth="12.5546875" defaultRowHeight="15" customHeight="1" x14ac:dyDescent="0.3"/>
  <cols>
    <col min="1" max="2" width="6.44140625" style="2" customWidth="1"/>
    <col min="3" max="3" width="9.88671875" style="2" customWidth="1"/>
    <col min="4" max="4" width="12.109375" style="2" customWidth="1"/>
    <col min="5" max="5" width="46" style="2" customWidth="1"/>
    <col min="6" max="6" width="8.5546875" style="2" customWidth="1"/>
    <col min="7" max="10" width="8.6640625" style="2" customWidth="1"/>
    <col min="11" max="11" width="10.109375" style="2" customWidth="1"/>
    <col min="12" max="12" width="8.6640625" style="2" customWidth="1"/>
    <col min="13" max="16384" width="12.5546875" style="2"/>
  </cols>
  <sheetData>
    <row r="1" spans="1:12" ht="12.75" customHeight="1" thickBot="1" x14ac:dyDescent="0.35">
      <c r="A1" s="1" t="s">
        <v>0</v>
      </c>
      <c r="C1" s="169" t="s">
        <v>225</v>
      </c>
      <c r="D1" s="170"/>
      <c r="E1" s="171"/>
      <c r="F1" s="26" t="s">
        <v>1</v>
      </c>
      <c r="G1" s="25" t="s">
        <v>2</v>
      </c>
      <c r="H1" s="160" t="s">
        <v>226</v>
      </c>
      <c r="I1" s="161"/>
      <c r="J1" s="161"/>
      <c r="K1" s="162"/>
    </row>
    <row r="2" spans="1:12" ht="17.25" customHeight="1" thickBot="1" x14ac:dyDescent="0.35">
      <c r="A2" s="14" t="s">
        <v>3</v>
      </c>
      <c r="B2" s="3"/>
      <c r="C2" s="3"/>
      <c r="D2" s="4"/>
      <c r="E2" s="5"/>
      <c r="F2" s="25"/>
      <c r="G2" s="25" t="s">
        <v>4</v>
      </c>
      <c r="H2" s="160" t="s">
        <v>227</v>
      </c>
      <c r="I2" s="161"/>
      <c r="J2" s="161"/>
      <c r="K2" s="162"/>
    </row>
    <row r="3" spans="1:12" ht="17.25" customHeight="1" x14ac:dyDescent="0.3">
      <c r="A3" s="172" t="s">
        <v>5</v>
      </c>
      <c r="B3" s="172"/>
      <c r="C3" s="172"/>
      <c r="D3" s="31"/>
      <c r="E3" s="32" t="s">
        <v>6</v>
      </c>
      <c r="F3" s="29"/>
      <c r="G3" s="29" t="s">
        <v>7</v>
      </c>
      <c r="H3" s="33">
        <v>1</v>
      </c>
      <c r="I3" s="33">
        <v>1</v>
      </c>
      <c r="J3" s="34">
        <v>2025</v>
      </c>
      <c r="K3" s="27"/>
      <c r="L3" s="28"/>
    </row>
    <row r="4" spans="1:12" ht="12.75" customHeight="1" thickBot="1" x14ac:dyDescent="0.35">
      <c r="A4" s="28"/>
      <c r="B4" s="28"/>
      <c r="C4" s="28"/>
      <c r="D4" s="30"/>
      <c r="E4" s="28"/>
      <c r="F4" s="28"/>
      <c r="G4" s="28"/>
      <c r="H4" s="35" t="s">
        <v>8</v>
      </c>
      <c r="I4" s="35" t="s">
        <v>9</v>
      </c>
      <c r="J4" s="35" t="s">
        <v>10</v>
      </c>
      <c r="K4" s="28"/>
      <c r="L4" s="28"/>
    </row>
    <row r="5" spans="1:12" ht="27" customHeight="1" thickBot="1" x14ac:dyDescent="0.35">
      <c r="A5" s="15" t="s">
        <v>11</v>
      </c>
      <c r="B5" s="16" t="s">
        <v>12</v>
      </c>
      <c r="C5" s="86" t="s">
        <v>13</v>
      </c>
      <c r="D5" s="17" t="s">
        <v>14</v>
      </c>
      <c r="E5" s="88" t="s">
        <v>15</v>
      </c>
      <c r="F5" s="17" t="s">
        <v>16</v>
      </c>
      <c r="G5" s="17" t="s">
        <v>17</v>
      </c>
      <c r="H5" s="17" t="s">
        <v>18</v>
      </c>
      <c r="I5" s="17" t="s">
        <v>19</v>
      </c>
      <c r="J5" s="17" t="s">
        <v>20</v>
      </c>
      <c r="K5" s="18" t="s">
        <v>21</v>
      </c>
      <c r="L5" s="18" t="s">
        <v>22</v>
      </c>
    </row>
    <row r="6" spans="1:12" ht="25.5" customHeight="1" x14ac:dyDescent="0.3">
      <c r="A6" s="40">
        <v>1</v>
      </c>
      <c r="B6" s="41">
        <v>1</v>
      </c>
      <c r="C6" s="87" t="s">
        <v>23</v>
      </c>
      <c r="D6" s="92" t="s">
        <v>24</v>
      </c>
      <c r="E6" s="93" t="s">
        <v>49</v>
      </c>
      <c r="F6" s="94">
        <v>220</v>
      </c>
      <c r="G6" s="95">
        <v>7.93</v>
      </c>
      <c r="H6" s="95">
        <v>8.66</v>
      </c>
      <c r="I6" s="95">
        <v>41.38</v>
      </c>
      <c r="J6" s="95">
        <v>276.33999999999997</v>
      </c>
      <c r="K6" s="96" t="s">
        <v>40</v>
      </c>
      <c r="L6" s="97">
        <v>25.88</v>
      </c>
    </row>
    <row r="7" spans="1:12" ht="12.75" customHeight="1" x14ac:dyDescent="0.3">
      <c r="A7" s="40"/>
      <c r="B7" s="41"/>
      <c r="C7" s="87"/>
      <c r="D7" s="22" t="s">
        <v>24</v>
      </c>
      <c r="E7" s="90" t="s">
        <v>41</v>
      </c>
      <c r="F7" s="42">
        <v>40</v>
      </c>
      <c r="G7" s="43">
        <v>5.08</v>
      </c>
      <c r="H7" s="44">
        <v>4.5999999999999996</v>
      </c>
      <c r="I7" s="43">
        <v>0.28000000000000003</v>
      </c>
      <c r="J7" s="44">
        <v>62.8</v>
      </c>
      <c r="K7" s="77" t="s">
        <v>42</v>
      </c>
      <c r="L7" s="21">
        <v>17</v>
      </c>
    </row>
    <row r="8" spans="1:12" ht="12.75" customHeight="1" x14ac:dyDescent="0.3">
      <c r="A8" s="40"/>
      <c r="B8" s="41"/>
      <c r="C8" s="87"/>
      <c r="D8" s="46" t="s">
        <v>25</v>
      </c>
      <c r="E8" s="90" t="s">
        <v>43</v>
      </c>
      <c r="F8" s="42">
        <v>200</v>
      </c>
      <c r="G8" s="43">
        <v>0.26</v>
      </c>
      <c r="H8" s="43">
        <v>0.03</v>
      </c>
      <c r="I8" s="43">
        <v>11.26</v>
      </c>
      <c r="J8" s="43">
        <v>47.79</v>
      </c>
      <c r="K8" s="77" t="s">
        <v>44</v>
      </c>
      <c r="L8" s="21">
        <v>2.77</v>
      </c>
    </row>
    <row r="9" spans="1:12" ht="25.5" customHeight="1" x14ac:dyDescent="0.3">
      <c r="A9" s="40"/>
      <c r="B9" s="41"/>
      <c r="C9" s="87"/>
      <c r="D9" s="46" t="s">
        <v>26</v>
      </c>
      <c r="E9" s="91" t="s">
        <v>45</v>
      </c>
      <c r="F9" s="23">
        <v>65</v>
      </c>
      <c r="G9" s="23">
        <v>6.72</v>
      </c>
      <c r="H9" s="23">
        <v>12.08</v>
      </c>
      <c r="I9" s="23">
        <v>19.45</v>
      </c>
      <c r="J9" s="23">
        <v>214.7</v>
      </c>
      <c r="K9" s="78" t="s">
        <v>46</v>
      </c>
      <c r="L9" s="21">
        <v>33.65</v>
      </c>
    </row>
    <row r="10" spans="1:12" ht="12.75" customHeight="1" x14ac:dyDescent="0.3">
      <c r="A10" s="40"/>
      <c r="B10" s="41"/>
      <c r="C10" s="87"/>
      <c r="D10" s="46" t="s">
        <v>27</v>
      </c>
      <c r="E10" s="90" t="s">
        <v>47</v>
      </c>
      <c r="F10" s="42">
        <v>100</v>
      </c>
      <c r="G10" s="44">
        <v>0.4</v>
      </c>
      <c r="H10" s="44">
        <v>0.4</v>
      </c>
      <c r="I10" s="44">
        <v>9.8000000000000007</v>
      </c>
      <c r="J10" s="42">
        <v>47</v>
      </c>
      <c r="K10" s="77" t="s">
        <v>48</v>
      </c>
      <c r="L10" s="21">
        <v>14.4</v>
      </c>
    </row>
    <row r="11" spans="1:12" ht="12.75" customHeight="1" x14ac:dyDescent="0.3">
      <c r="A11" s="67"/>
      <c r="B11" s="47"/>
      <c r="C11" s="48"/>
      <c r="D11" s="49"/>
      <c r="E11" s="12"/>
      <c r="F11" s="7"/>
      <c r="G11" s="7"/>
      <c r="H11" s="7"/>
      <c r="I11" s="7"/>
      <c r="J11" s="7"/>
      <c r="K11" s="79"/>
      <c r="L11" s="83"/>
    </row>
    <row r="12" spans="1:12" ht="12.75" customHeight="1" x14ac:dyDescent="0.3">
      <c r="A12" s="67"/>
      <c r="B12" s="47"/>
      <c r="C12" s="48"/>
      <c r="D12" s="50"/>
      <c r="E12" s="12"/>
      <c r="F12" s="7"/>
      <c r="G12" s="7"/>
      <c r="H12" s="7"/>
      <c r="I12" s="7"/>
      <c r="J12" s="7"/>
      <c r="K12" s="79"/>
      <c r="L12" s="83"/>
    </row>
    <row r="13" spans="1:12" ht="12.75" customHeight="1" x14ac:dyDescent="0.3">
      <c r="A13" s="67"/>
      <c r="B13" s="47"/>
      <c r="C13" s="48"/>
      <c r="D13" s="50"/>
      <c r="E13" s="12"/>
      <c r="F13" s="7"/>
      <c r="G13" s="7"/>
      <c r="H13" s="7"/>
      <c r="I13" s="7"/>
      <c r="J13" s="7"/>
      <c r="K13" s="79"/>
      <c r="L13" s="83"/>
    </row>
    <row r="14" spans="1:12" ht="12.75" customHeight="1" x14ac:dyDescent="0.3">
      <c r="A14" s="69"/>
      <c r="B14" s="51"/>
      <c r="C14" s="52"/>
      <c r="D14" s="53" t="s">
        <v>28</v>
      </c>
      <c r="E14" s="13"/>
      <c r="F14" s="9">
        <f t="shared" ref="F14:J14" si="0">SUM(F6:F13)</f>
        <v>625</v>
      </c>
      <c r="G14" s="9">
        <f t="shared" si="0"/>
        <v>20.389999999999997</v>
      </c>
      <c r="H14" s="9">
        <f t="shared" si="0"/>
        <v>25.769999999999996</v>
      </c>
      <c r="I14" s="9">
        <f t="shared" si="0"/>
        <v>82.17</v>
      </c>
      <c r="J14" s="9">
        <f t="shared" si="0"/>
        <v>648.63</v>
      </c>
      <c r="K14" s="80"/>
      <c r="L14" s="84">
        <f>SUM(L6:L13)</f>
        <v>93.7</v>
      </c>
    </row>
    <row r="15" spans="1:12" ht="12.75" customHeight="1" x14ac:dyDescent="0.3">
      <c r="A15" s="71">
        <f>A6</f>
        <v>1</v>
      </c>
      <c r="B15" s="54">
        <f t="shared" ref="B15" si="1">B6</f>
        <v>1</v>
      </c>
      <c r="C15" s="55" t="s">
        <v>29</v>
      </c>
      <c r="D15" s="46" t="s">
        <v>30</v>
      </c>
      <c r="E15" s="90" t="s">
        <v>50</v>
      </c>
      <c r="F15" s="42">
        <v>60</v>
      </c>
      <c r="G15" s="43">
        <v>3.32</v>
      </c>
      <c r="H15" s="43">
        <v>6.65</v>
      </c>
      <c r="I15" s="44">
        <v>3.8</v>
      </c>
      <c r="J15" s="43">
        <v>88.66</v>
      </c>
      <c r="K15" s="77" t="s">
        <v>51</v>
      </c>
      <c r="L15" s="83">
        <v>14.59</v>
      </c>
    </row>
    <row r="16" spans="1:12" ht="12.75" customHeight="1" x14ac:dyDescent="0.3">
      <c r="A16" s="67"/>
      <c r="B16" s="47"/>
      <c r="C16" s="48"/>
      <c r="D16" s="46" t="s">
        <v>31</v>
      </c>
      <c r="E16" s="90" t="s">
        <v>52</v>
      </c>
      <c r="F16" s="42">
        <v>225</v>
      </c>
      <c r="G16" s="43">
        <v>3.42</v>
      </c>
      <c r="H16" s="43">
        <v>8.25</v>
      </c>
      <c r="I16" s="43">
        <v>8.84</v>
      </c>
      <c r="J16" s="43">
        <v>123.94</v>
      </c>
      <c r="K16" s="77" t="s">
        <v>53</v>
      </c>
      <c r="L16" s="83">
        <v>28.56</v>
      </c>
    </row>
    <row r="17" spans="1:12" ht="12.75" customHeight="1" x14ac:dyDescent="0.3">
      <c r="A17" s="67"/>
      <c r="B17" s="47"/>
      <c r="C17" s="48"/>
      <c r="D17" s="46" t="s">
        <v>32</v>
      </c>
      <c r="E17" s="90" t="s">
        <v>54</v>
      </c>
      <c r="F17" s="42">
        <v>90</v>
      </c>
      <c r="G17" s="43">
        <v>14.01</v>
      </c>
      <c r="H17" s="43">
        <v>14.06</v>
      </c>
      <c r="I17" s="43">
        <v>5.25</v>
      </c>
      <c r="J17" s="43">
        <v>204.01</v>
      </c>
      <c r="K17" s="81" t="s">
        <v>55</v>
      </c>
      <c r="L17" s="83">
        <v>61.14</v>
      </c>
    </row>
    <row r="18" spans="1:12" ht="12.75" customHeight="1" x14ac:dyDescent="0.3">
      <c r="A18" s="67"/>
      <c r="B18" s="47"/>
      <c r="C18" s="48"/>
      <c r="D18" s="46" t="s">
        <v>33</v>
      </c>
      <c r="E18" s="90" t="s">
        <v>56</v>
      </c>
      <c r="F18" s="42">
        <v>150</v>
      </c>
      <c r="G18" s="43">
        <v>6.96</v>
      </c>
      <c r="H18" s="43">
        <v>4.72</v>
      </c>
      <c r="I18" s="43">
        <v>31.46</v>
      </c>
      <c r="J18" s="43">
        <v>195.84</v>
      </c>
      <c r="K18" s="77" t="s">
        <v>57</v>
      </c>
      <c r="L18" s="83">
        <v>8.8800000000000008</v>
      </c>
    </row>
    <row r="19" spans="1:12" ht="12.75" customHeight="1" x14ac:dyDescent="0.3">
      <c r="A19" s="67"/>
      <c r="B19" s="47"/>
      <c r="C19" s="48"/>
      <c r="D19" s="46" t="s">
        <v>34</v>
      </c>
      <c r="E19" s="90" t="s">
        <v>58</v>
      </c>
      <c r="F19" s="42">
        <v>200</v>
      </c>
      <c r="G19" s="43">
        <v>0.37</v>
      </c>
      <c r="H19" s="43">
        <v>0.02</v>
      </c>
      <c r="I19" s="43">
        <v>21.01</v>
      </c>
      <c r="J19" s="44">
        <v>86.9</v>
      </c>
      <c r="K19" s="77" t="s">
        <v>59</v>
      </c>
      <c r="L19" s="83">
        <v>3.48</v>
      </c>
    </row>
    <row r="20" spans="1:12" ht="12.75" customHeight="1" x14ac:dyDescent="0.3">
      <c r="A20" s="67"/>
      <c r="B20" s="47"/>
      <c r="C20" s="48"/>
      <c r="D20" s="46" t="s">
        <v>35</v>
      </c>
      <c r="E20" s="90" t="s">
        <v>60</v>
      </c>
      <c r="F20" s="42">
        <v>20</v>
      </c>
      <c r="G20" s="43">
        <v>1.58</v>
      </c>
      <c r="H20" s="44">
        <v>0.2</v>
      </c>
      <c r="I20" s="43">
        <v>9.66</v>
      </c>
      <c r="J20" s="42">
        <v>47</v>
      </c>
      <c r="K20" s="81"/>
      <c r="L20" s="83">
        <v>3.16</v>
      </c>
    </row>
    <row r="21" spans="1:12" ht="12.75" customHeight="1" x14ac:dyDescent="0.3">
      <c r="A21" s="67"/>
      <c r="B21" s="47"/>
      <c r="C21" s="48"/>
      <c r="D21" s="46" t="s">
        <v>36</v>
      </c>
      <c r="E21" s="90" t="s">
        <v>61</v>
      </c>
      <c r="F21" s="42">
        <v>50</v>
      </c>
      <c r="G21" s="44">
        <v>3.3</v>
      </c>
      <c r="H21" s="44">
        <v>0.6</v>
      </c>
      <c r="I21" s="43">
        <v>19.82</v>
      </c>
      <c r="J21" s="42">
        <v>99</v>
      </c>
      <c r="K21" s="81"/>
      <c r="L21" s="83">
        <v>6.73</v>
      </c>
    </row>
    <row r="22" spans="1:12" ht="12.75" customHeight="1" x14ac:dyDescent="0.3">
      <c r="A22" s="67"/>
      <c r="B22" s="47"/>
      <c r="C22" s="48"/>
      <c r="D22" s="46" t="s">
        <v>27</v>
      </c>
      <c r="E22" s="90" t="s">
        <v>62</v>
      </c>
      <c r="F22" s="42">
        <v>100</v>
      </c>
      <c r="G22" s="43">
        <v>0.4</v>
      </c>
      <c r="H22" s="44">
        <v>0.3</v>
      </c>
      <c r="I22" s="43">
        <v>10.3</v>
      </c>
      <c r="J22" s="44">
        <v>47</v>
      </c>
      <c r="K22" s="81" t="s">
        <v>48</v>
      </c>
      <c r="L22" s="83">
        <v>16.96</v>
      </c>
    </row>
    <row r="23" spans="1:12" ht="12.75" customHeight="1" x14ac:dyDescent="0.3">
      <c r="A23" s="67"/>
      <c r="B23" s="47"/>
      <c r="C23" s="48"/>
      <c r="D23" s="57"/>
      <c r="E23" s="12"/>
      <c r="F23" s="7"/>
      <c r="G23" s="7"/>
      <c r="H23" s="7"/>
      <c r="I23" s="7"/>
      <c r="J23" s="7"/>
      <c r="K23" s="79"/>
      <c r="L23" s="83"/>
    </row>
    <row r="24" spans="1:12" ht="12.75" customHeight="1" x14ac:dyDescent="0.3">
      <c r="A24" s="69"/>
      <c r="B24" s="51"/>
      <c r="C24" s="52"/>
      <c r="D24" s="53" t="s">
        <v>28</v>
      </c>
      <c r="E24" s="13"/>
      <c r="F24" s="9">
        <f t="shared" ref="F24:I24" si="2">SUM(F15:F23)</f>
        <v>895</v>
      </c>
      <c r="G24" s="9">
        <f t="shared" si="2"/>
        <v>33.36</v>
      </c>
      <c r="H24" s="9">
        <f t="shared" si="2"/>
        <v>34.800000000000004</v>
      </c>
      <c r="I24" s="9">
        <f t="shared" si="2"/>
        <v>110.14</v>
      </c>
      <c r="J24" s="9">
        <f>SUM(J15:J23)</f>
        <v>892.35</v>
      </c>
      <c r="K24" s="80"/>
      <c r="L24" s="84">
        <f>SUM(L15:L23)</f>
        <v>143.5</v>
      </c>
    </row>
    <row r="25" spans="1:12" ht="12.75" customHeight="1" x14ac:dyDescent="0.3">
      <c r="A25" s="71">
        <f>A6</f>
        <v>1</v>
      </c>
      <c r="B25" s="54">
        <f>B6</f>
        <v>1</v>
      </c>
      <c r="C25" s="55" t="s">
        <v>39</v>
      </c>
      <c r="D25" s="64" t="s">
        <v>228</v>
      </c>
      <c r="E25" s="90" t="s">
        <v>63</v>
      </c>
      <c r="F25" s="42">
        <v>100</v>
      </c>
      <c r="G25" s="43">
        <v>8.41</v>
      </c>
      <c r="H25" s="43">
        <v>9.2899999999999991</v>
      </c>
      <c r="I25" s="43">
        <v>41.03</v>
      </c>
      <c r="J25" s="43">
        <v>281.94</v>
      </c>
      <c r="K25" s="77" t="s">
        <v>64</v>
      </c>
      <c r="L25" s="83">
        <v>41.89</v>
      </c>
    </row>
    <row r="26" spans="1:12" ht="12.75" customHeight="1" x14ac:dyDescent="0.3">
      <c r="A26" s="67"/>
      <c r="B26" s="47"/>
      <c r="C26" s="48"/>
      <c r="D26" s="46" t="s">
        <v>34</v>
      </c>
      <c r="E26" s="90" t="s">
        <v>65</v>
      </c>
      <c r="F26" s="42">
        <v>200</v>
      </c>
      <c r="G26" s="42">
        <v>6</v>
      </c>
      <c r="H26" s="42">
        <v>5</v>
      </c>
      <c r="I26" s="44">
        <v>8.4</v>
      </c>
      <c r="J26" s="42">
        <v>102</v>
      </c>
      <c r="K26" s="81"/>
      <c r="L26" s="83">
        <v>62.09</v>
      </c>
    </row>
    <row r="27" spans="1:12" ht="14.25" customHeight="1" x14ac:dyDescent="0.3">
      <c r="A27" s="67"/>
      <c r="B27" s="47"/>
      <c r="C27" s="48"/>
      <c r="D27" s="46" t="s">
        <v>27</v>
      </c>
      <c r="E27" s="90" t="s">
        <v>62</v>
      </c>
      <c r="F27" s="42">
        <v>100</v>
      </c>
      <c r="G27" s="44">
        <v>0.4</v>
      </c>
      <c r="H27" s="44">
        <v>0.3</v>
      </c>
      <c r="I27" s="44">
        <v>10.3</v>
      </c>
      <c r="J27" s="42">
        <v>47</v>
      </c>
      <c r="K27" s="77" t="s">
        <v>48</v>
      </c>
      <c r="L27" s="83">
        <v>16.96</v>
      </c>
    </row>
    <row r="28" spans="1:12" ht="12.75" customHeight="1" x14ac:dyDescent="0.3">
      <c r="A28" s="67"/>
      <c r="B28" s="47"/>
      <c r="C28" s="48"/>
      <c r="D28" s="50"/>
      <c r="E28" s="12"/>
      <c r="F28" s="7"/>
      <c r="G28" s="7"/>
      <c r="H28" s="7"/>
      <c r="I28" s="7"/>
      <c r="J28" s="7"/>
      <c r="K28" s="79"/>
      <c r="L28" s="83"/>
    </row>
    <row r="29" spans="1:12" ht="12.75" customHeight="1" x14ac:dyDescent="0.3">
      <c r="A29" s="69"/>
      <c r="B29" s="51"/>
      <c r="C29" s="52"/>
      <c r="D29" s="53" t="s">
        <v>28</v>
      </c>
      <c r="E29" s="13"/>
      <c r="F29" s="9">
        <f>SUM(F25:F28)</f>
        <v>400</v>
      </c>
      <c r="G29" s="9">
        <f>SUM(G25:G28)</f>
        <v>14.81</v>
      </c>
      <c r="H29" s="9">
        <f>SUM(H25:H28)</f>
        <v>14.59</v>
      </c>
      <c r="I29" s="9">
        <f>SUM(I25:I28)</f>
        <v>59.730000000000004</v>
      </c>
      <c r="J29" s="9">
        <f>SUM(J25:J28)</f>
        <v>430.94</v>
      </c>
      <c r="K29" s="80"/>
      <c r="L29" s="84">
        <f>SUM(L25:L28)</f>
        <v>120.94</v>
      </c>
    </row>
    <row r="30" spans="1:12" ht="12.75" customHeight="1" thickBot="1" x14ac:dyDescent="0.35">
      <c r="A30" s="72">
        <f>A6</f>
        <v>1</v>
      </c>
      <c r="B30" s="73">
        <f>B6</f>
        <v>1</v>
      </c>
      <c r="C30" s="168" t="s">
        <v>37</v>
      </c>
      <c r="D30" s="167"/>
      <c r="E30" s="74"/>
      <c r="F30" s="73">
        <f>F14+F29+F24</f>
        <v>1920</v>
      </c>
      <c r="G30" s="73">
        <f>G14+G29+G24</f>
        <v>68.56</v>
      </c>
      <c r="H30" s="73">
        <f>H14+H29+H24</f>
        <v>75.16</v>
      </c>
      <c r="I30" s="73">
        <f>I14+I29+I24</f>
        <v>252.04000000000002</v>
      </c>
      <c r="J30" s="73">
        <f>J14+J29+J24</f>
        <v>1971.92</v>
      </c>
      <c r="K30" s="82"/>
      <c r="L30" s="85">
        <f>L14+L29+L24</f>
        <v>358.14</v>
      </c>
    </row>
    <row r="31" spans="1:12" ht="12.75" customHeight="1" x14ac:dyDescent="0.3">
      <c r="A31" s="99">
        <v>1</v>
      </c>
      <c r="B31" s="100">
        <v>2</v>
      </c>
      <c r="C31" s="101" t="s">
        <v>23</v>
      </c>
      <c r="D31" s="36" t="s">
        <v>24</v>
      </c>
      <c r="E31" s="19" t="s">
        <v>66</v>
      </c>
      <c r="F31" s="37">
        <v>180</v>
      </c>
      <c r="G31" s="38">
        <v>23.75</v>
      </c>
      <c r="H31" s="38">
        <v>13.88</v>
      </c>
      <c r="I31" s="38">
        <v>30.83</v>
      </c>
      <c r="J31" s="38">
        <v>349.33</v>
      </c>
      <c r="K31" s="137" t="s">
        <v>67</v>
      </c>
      <c r="L31" s="106">
        <v>91.15</v>
      </c>
    </row>
    <row r="32" spans="1:12" ht="12.75" customHeight="1" x14ac:dyDescent="0.3">
      <c r="A32" s="67"/>
      <c r="B32" s="47"/>
      <c r="C32" s="48"/>
      <c r="D32" s="22"/>
      <c r="E32" s="22"/>
      <c r="F32" s="23"/>
      <c r="G32" s="23"/>
      <c r="H32" s="23"/>
      <c r="I32" s="23"/>
      <c r="J32" s="23"/>
      <c r="K32" s="78"/>
      <c r="L32" s="83"/>
    </row>
    <row r="33" spans="1:12" ht="12.75" customHeight="1" x14ac:dyDescent="0.3">
      <c r="A33" s="67"/>
      <c r="B33" s="47"/>
      <c r="C33" s="48"/>
      <c r="D33" s="46" t="s">
        <v>25</v>
      </c>
      <c r="E33" s="20" t="s">
        <v>68</v>
      </c>
      <c r="F33" s="42">
        <v>200</v>
      </c>
      <c r="G33" s="43">
        <v>1.82</v>
      </c>
      <c r="H33" s="43">
        <v>1.42</v>
      </c>
      <c r="I33" s="43">
        <v>13.74</v>
      </c>
      <c r="J33" s="43">
        <v>75.650000000000006</v>
      </c>
      <c r="K33" s="77" t="s">
        <v>69</v>
      </c>
      <c r="L33" s="83">
        <v>7.56</v>
      </c>
    </row>
    <row r="34" spans="1:12" ht="25.5" customHeight="1" x14ac:dyDescent="0.3">
      <c r="A34" s="67"/>
      <c r="B34" s="47"/>
      <c r="C34" s="48"/>
      <c r="D34" s="46" t="s">
        <v>26</v>
      </c>
      <c r="E34" s="20" t="s">
        <v>70</v>
      </c>
      <c r="F34" s="42">
        <v>65</v>
      </c>
      <c r="G34" s="43">
        <v>8</v>
      </c>
      <c r="H34" s="43">
        <v>9.36</v>
      </c>
      <c r="I34" s="43">
        <v>27.89</v>
      </c>
      <c r="J34" s="44">
        <v>228.5</v>
      </c>
      <c r="K34" s="77" t="s">
        <v>71</v>
      </c>
      <c r="L34" s="83">
        <v>41.32</v>
      </c>
    </row>
    <row r="35" spans="1:12" ht="12.75" customHeight="1" x14ac:dyDescent="0.3">
      <c r="A35" s="67"/>
      <c r="B35" s="47"/>
      <c r="C35" s="48"/>
      <c r="D35" s="46" t="s">
        <v>27</v>
      </c>
      <c r="E35" s="20" t="s">
        <v>62</v>
      </c>
      <c r="F35" s="42">
        <v>100</v>
      </c>
      <c r="G35" s="44">
        <v>0.4</v>
      </c>
      <c r="H35" s="44">
        <v>0.3</v>
      </c>
      <c r="I35" s="44">
        <v>10.3</v>
      </c>
      <c r="J35" s="42">
        <v>47</v>
      </c>
      <c r="K35" s="77" t="s">
        <v>48</v>
      </c>
      <c r="L35" s="83">
        <v>16.96</v>
      </c>
    </row>
    <row r="36" spans="1:12" ht="12.75" customHeight="1" x14ac:dyDescent="0.3">
      <c r="A36" s="67"/>
      <c r="B36" s="47"/>
      <c r="C36" s="48"/>
      <c r="D36" s="49"/>
      <c r="E36" s="12"/>
      <c r="F36" s="7"/>
      <c r="G36" s="7"/>
      <c r="H36" s="7"/>
      <c r="I36" s="7"/>
      <c r="J36" s="7"/>
      <c r="K36" s="79"/>
      <c r="L36" s="83"/>
    </row>
    <row r="37" spans="1:12" ht="12.75" customHeight="1" x14ac:dyDescent="0.3">
      <c r="A37" s="67"/>
      <c r="B37" s="47"/>
      <c r="C37" s="48"/>
      <c r="D37" s="50"/>
      <c r="E37" s="12"/>
      <c r="F37" s="7"/>
      <c r="G37" s="7"/>
      <c r="H37" s="7"/>
      <c r="I37" s="7"/>
      <c r="J37" s="7"/>
      <c r="K37" s="79"/>
      <c r="L37" s="83"/>
    </row>
    <row r="38" spans="1:12" ht="12.75" customHeight="1" x14ac:dyDescent="0.3">
      <c r="A38" s="67"/>
      <c r="B38" s="47"/>
      <c r="C38" s="48"/>
      <c r="D38" s="50"/>
      <c r="E38" s="12"/>
      <c r="F38" s="7"/>
      <c r="G38" s="7"/>
      <c r="H38" s="7"/>
      <c r="I38" s="7"/>
      <c r="J38" s="7"/>
      <c r="K38" s="79"/>
      <c r="L38" s="83"/>
    </row>
    <row r="39" spans="1:12" ht="12.75" customHeight="1" x14ac:dyDescent="0.3">
      <c r="A39" s="69"/>
      <c r="B39" s="51"/>
      <c r="C39" s="52"/>
      <c r="D39" s="53" t="s">
        <v>28</v>
      </c>
      <c r="E39" s="13"/>
      <c r="F39" s="9">
        <f t="shared" ref="F39:J39" si="3">SUM(F31:F38)</f>
        <v>545</v>
      </c>
      <c r="G39" s="9">
        <f t="shared" si="3"/>
        <v>33.97</v>
      </c>
      <c r="H39" s="9">
        <f t="shared" si="3"/>
        <v>24.96</v>
      </c>
      <c r="I39" s="9">
        <f t="shared" si="3"/>
        <v>82.76</v>
      </c>
      <c r="J39" s="9">
        <f t="shared" si="3"/>
        <v>700.48</v>
      </c>
      <c r="K39" s="80"/>
      <c r="L39" s="84">
        <f>SUM(L31:L38)</f>
        <v>156.99</v>
      </c>
    </row>
    <row r="40" spans="1:12" ht="12.75" customHeight="1" x14ac:dyDescent="0.3">
      <c r="A40" s="71">
        <f>A31</f>
        <v>1</v>
      </c>
      <c r="B40" s="54">
        <f t="shared" ref="B40" si="4">B31</f>
        <v>2</v>
      </c>
      <c r="C40" s="55" t="s">
        <v>29</v>
      </c>
      <c r="D40" s="57" t="s">
        <v>30</v>
      </c>
      <c r="E40" s="20" t="s">
        <v>72</v>
      </c>
      <c r="F40" s="42">
        <v>60</v>
      </c>
      <c r="G40" s="42">
        <v>1</v>
      </c>
      <c r="H40" s="43">
        <v>5.08</v>
      </c>
      <c r="I40" s="44">
        <v>2.2000000000000002</v>
      </c>
      <c r="J40" s="43">
        <v>59.53</v>
      </c>
      <c r="K40" s="77" t="s">
        <v>73</v>
      </c>
      <c r="L40" s="83">
        <v>11.68</v>
      </c>
    </row>
    <row r="41" spans="1:12" ht="25.5" customHeight="1" x14ac:dyDescent="0.3">
      <c r="A41" s="67"/>
      <c r="B41" s="47"/>
      <c r="C41" s="48"/>
      <c r="D41" s="57" t="s">
        <v>31</v>
      </c>
      <c r="E41" s="20" t="s">
        <v>74</v>
      </c>
      <c r="F41" s="42">
        <v>210</v>
      </c>
      <c r="G41" s="43">
        <v>3.86</v>
      </c>
      <c r="H41" s="43">
        <v>7.78</v>
      </c>
      <c r="I41" s="43">
        <v>13.73</v>
      </c>
      <c r="J41" s="43">
        <v>135.88999999999999</v>
      </c>
      <c r="K41" s="77" t="s">
        <v>75</v>
      </c>
      <c r="L41" s="83">
        <v>23.88</v>
      </c>
    </row>
    <row r="42" spans="1:12" ht="25.5" customHeight="1" x14ac:dyDescent="0.3">
      <c r="A42" s="67"/>
      <c r="B42" s="47"/>
      <c r="C42" s="48"/>
      <c r="D42" s="57" t="s">
        <v>32</v>
      </c>
      <c r="E42" s="20" t="s">
        <v>76</v>
      </c>
      <c r="F42" s="42">
        <v>270</v>
      </c>
      <c r="G42" s="43">
        <v>24.15</v>
      </c>
      <c r="H42" s="43">
        <v>17.38</v>
      </c>
      <c r="I42" s="43">
        <v>42.78</v>
      </c>
      <c r="J42" s="43">
        <v>425.95</v>
      </c>
      <c r="K42" s="77" t="s">
        <v>77</v>
      </c>
      <c r="L42" s="83">
        <v>53.5</v>
      </c>
    </row>
    <row r="43" spans="1:12" ht="12.75" customHeight="1" x14ac:dyDescent="0.3">
      <c r="A43" s="67"/>
      <c r="B43" s="47"/>
      <c r="C43" s="48"/>
      <c r="D43" s="57" t="s">
        <v>33</v>
      </c>
      <c r="E43" s="22"/>
      <c r="F43" s="23"/>
      <c r="G43" s="23"/>
      <c r="H43" s="23"/>
      <c r="I43" s="23"/>
      <c r="J43" s="23"/>
      <c r="K43" s="78"/>
      <c r="L43" s="83"/>
    </row>
    <row r="44" spans="1:12" ht="12.75" customHeight="1" x14ac:dyDescent="0.3">
      <c r="A44" s="67"/>
      <c r="B44" s="47"/>
      <c r="C44" s="48"/>
      <c r="D44" s="57" t="s">
        <v>34</v>
      </c>
      <c r="E44" s="20" t="s">
        <v>78</v>
      </c>
      <c r="F44" s="42">
        <v>200</v>
      </c>
      <c r="G44" s="42">
        <v>1</v>
      </c>
      <c r="H44" s="44">
        <v>0.2</v>
      </c>
      <c r="I44" s="44">
        <v>20.2</v>
      </c>
      <c r="J44" s="42">
        <v>92</v>
      </c>
      <c r="K44" s="78"/>
      <c r="L44" s="83">
        <v>22.39</v>
      </c>
    </row>
    <row r="45" spans="1:12" ht="12.75" customHeight="1" x14ac:dyDescent="0.3">
      <c r="A45" s="67"/>
      <c r="B45" s="47"/>
      <c r="C45" s="48"/>
      <c r="D45" s="57" t="s">
        <v>35</v>
      </c>
      <c r="E45" s="20" t="s">
        <v>60</v>
      </c>
      <c r="F45" s="42">
        <v>20</v>
      </c>
      <c r="G45" s="43">
        <v>1.58</v>
      </c>
      <c r="H45" s="44">
        <v>0.2</v>
      </c>
      <c r="I45" s="43">
        <v>9.66</v>
      </c>
      <c r="J45" s="42">
        <v>47</v>
      </c>
      <c r="K45" s="78"/>
      <c r="L45" s="83">
        <v>3.16</v>
      </c>
    </row>
    <row r="46" spans="1:12" ht="12.75" customHeight="1" x14ac:dyDescent="0.3">
      <c r="A46" s="67"/>
      <c r="B46" s="47"/>
      <c r="C46" s="48"/>
      <c r="D46" s="57" t="s">
        <v>36</v>
      </c>
      <c r="E46" s="20" t="s">
        <v>61</v>
      </c>
      <c r="F46" s="42">
        <v>50</v>
      </c>
      <c r="G46" s="44">
        <v>3.3</v>
      </c>
      <c r="H46" s="44">
        <v>0.6</v>
      </c>
      <c r="I46" s="43">
        <v>19.82</v>
      </c>
      <c r="J46" s="42">
        <v>99</v>
      </c>
      <c r="K46" s="78"/>
      <c r="L46" s="83">
        <v>6.73</v>
      </c>
    </row>
    <row r="47" spans="1:12" ht="12.75" customHeight="1" x14ac:dyDescent="0.3">
      <c r="A47" s="67"/>
      <c r="B47" s="47"/>
      <c r="C47" s="48"/>
      <c r="D47" s="57"/>
      <c r="E47" s="20" t="s">
        <v>47</v>
      </c>
      <c r="F47" s="42">
        <v>100</v>
      </c>
      <c r="G47" s="44">
        <v>0.4</v>
      </c>
      <c r="H47" s="44">
        <v>0.4</v>
      </c>
      <c r="I47" s="42">
        <v>9.8000000000000007</v>
      </c>
      <c r="J47" s="42">
        <v>47</v>
      </c>
      <c r="K47" s="77" t="s">
        <v>48</v>
      </c>
      <c r="L47" s="83">
        <v>14.4</v>
      </c>
    </row>
    <row r="48" spans="1:12" ht="12.75" customHeight="1" x14ac:dyDescent="0.3">
      <c r="A48" s="67"/>
      <c r="B48" s="47"/>
      <c r="C48" s="48"/>
      <c r="D48" s="57"/>
      <c r="E48" s="12"/>
      <c r="F48" s="7"/>
      <c r="G48" s="7"/>
      <c r="H48" s="7"/>
      <c r="I48" s="7"/>
      <c r="J48" s="7"/>
      <c r="K48" s="79"/>
      <c r="L48" s="83"/>
    </row>
    <row r="49" spans="1:12" ht="15.75" customHeight="1" x14ac:dyDescent="0.3">
      <c r="A49" s="69"/>
      <c r="B49" s="51"/>
      <c r="C49" s="52"/>
      <c r="D49" s="53" t="s">
        <v>28</v>
      </c>
      <c r="E49" s="13"/>
      <c r="F49" s="9">
        <f t="shared" ref="F49:I49" si="5">SUM(F40:F48)</f>
        <v>910</v>
      </c>
      <c r="G49" s="9">
        <f t="shared" si="5"/>
        <v>35.289999999999992</v>
      </c>
      <c r="H49" s="9">
        <f t="shared" si="5"/>
        <v>31.639999999999997</v>
      </c>
      <c r="I49" s="9">
        <f t="shared" si="5"/>
        <v>118.18999999999998</v>
      </c>
      <c r="J49" s="9">
        <f>SUM(J40:J48)</f>
        <v>906.37</v>
      </c>
      <c r="K49" s="80"/>
      <c r="L49" s="84">
        <f>SUM(L40:L48)</f>
        <v>135.74</v>
      </c>
    </row>
    <row r="50" spans="1:12" ht="12.75" customHeight="1" x14ac:dyDescent="0.3">
      <c r="A50" s="71">
        <f>A31</f>
        <v>1</v>
      </c>
      <c r="B50" s="54">
        <f>B31</f>
        <v>2</v>
      </c>
      <c r="C50" s="55" t="s">
        <v>39</v>
      </c>
      <c r="D50" s="64" t="s">
        <v>228</v>
      </c>
      <c r="E50" s="20" t="s">
        <v>79</v>
      </c>
      <c r="F50" s="42">
        <v>75</v>
      </c>
      <c r="G50" s="43">
        <v>9.7799999999999994</v>
      </c>
      <c r="H50" s="43">
        <v>7.63</v>
      </c>
      <c r="I50" s="43">
        <v>25.18</v>
      </c>
      <c r="J50" s="43">
        <v>208.34</v>
      </c>
      <c r="K50" s="81" t="s">
        <v>80</v>
      </c>
      <c r="L50" s="83">
        <v>55.5</v>
      </c>
    </row>
    <row r="51" spans="1:12" ht="12.75" customHeight="1" x14ac:dyDescent="0.3">
      <c r="A51" s="67"/>
      <c r="B51" s="47"/>
      <c r="C51" s="48"/>
      <c r="D51" s="46" t="s">
        <v>34</v>
      </c>
      <c r="E51" s="20" t="s">
        <v>43</v>
      </c>
      <c r="F51" s="42">
        <v>200</v>
      </c>
      <c r="G51" s="43">
        <v>0.26</v>
      </c>
      <c r="H51" s="43">
        <v>0.03</v>
      </c>
      <c r="I51" s="43">
        <v>11.26</v>
      </c>
      <c r="J51" s="43">
        <v>47.79</v>
      </c>
      <c r="K51" s="77" t="s">
        <v>44</v>
      </c>
      <c r="L51" s="83">
        <v>2.82</v>
      </c>
    </row>
    <row r="52" spans="1:12" ht="12.75" customHeight="1" x14ac:dyDescent="0.3">
      <c r="A52" s="67"/>
      <c r="B52" s="47"/>
      <c r="C52" s="48"/>
      <c r="D52" s="46" t="s">
        <v>27</v>
      </c>
      <c r="E52" s="20" t="s">
        <v>81</v>
      </c>
      <c r="F52" s="42">
        <v>100</v>
      </c>
      <c r="G52" s="44">
        <v>0.8</v>
      </c>
      <c r="H52" s="44">
        <v>0.4</v>
      </c>
      <c r="I52" s="44">
        <v>8.1</v>
      </c>
      <c r="J52" s="42">
        <v>47</v>
      </c>
      <c r="K52" s="81" t="s">
        <v>48</v>
      </c>
      <c r="L52" s="83">
        <v>42</v>
      </c>
    </row>
    <row r="53" spans="1:12" ht="12.75" customHeight="1" x14ac:dyDescent="0.3">
      <c r="A53" s="67"/>
      <c r="B53" s="47"/>
      <c r="C53" s="58"/>
      <c r="D53" s="59"/>
      <c r="E53" s="6"/>
      <c r="F53" s="7"/>
      <c r="G53" s="7"/>
      <c r="H53" s="7"/>
      <c r="I53" s="7"/>
      <c r="J53" s="7"/>
      <c r="K53" s="79"/>
      <c r="L53" s="83"/>
    </row>
    <row r="54" spans="1:12" ht="12.75" customHeight="1" x14ac:dyDescent="0.3">
      <c r="A54" s="69"/>
      <c r="B54" s="51"/>
      <c r="C54" s="60"/>
      <c r="D54" s="61" t="s">
        <v>28</v>
      </c>
      <c r="E54" s="8"/>
      <c r="F54" s="9">
        <f>SUM(F50:F53)</f>
        <v>375</v>
      </c>
      <c r="G54" s="9">
        <f>SUM(G50:G53)</f>
        <v>10.84</v>
      </c>
      <c r="H54" s="9">
        <f>SUM(H50:H53)</f>
        <v>8.06</v>
      </c>
      <c r="I54" s="9">
        <f>SUM(I50:I53)</f>
        <v>44.54</v>
      </c>
      <c r="J54" s="9">
        <f>SUM(J50:J53)</f>
        <v>303.13</v>
      </c>
      <c r="K54" s="80"/>
      <c r="L54" s="84">
        <f>SUM(L50:L53)</f>
        <v>100.32</v>
      </c>
    </row>
    <row r="55" spans="1:12" ht="15.75" customHeight="1" thickBot="1" x14ac:dyDescent="0.35">
      <c r="A55" s="115">
        <f>A50</f>
        <v>1</v>
      </c>
      <c r="B55" s="107">
        <f>B50</f>
        <v>2</v>
      </c>
      <c r="C55" s="163" t="s">
        <v>37</v>
      </c>
      <c r="D55" s="164"/>
      <c r="E55" s="108"/>
      <c r="F55" s="107">
        <f>F39+F49+F54</f>
        <v>1830</v>
      </c>
      <c r="G55" s="107">
        <f t="shared" ref="G55:J55" si="6">G39+G49+G54</f>
        <v>80.099999999999994</v>
      </c>
      <c r="H55" s="107">
        <f t="shared" si="6"/>
        <v>64.66</v>
      </c>
      <c r="I55" s="107">
        <f t="shared" si="6"/>
        <v>245.48999999999998</v>
      </c>
      <c r="J55" s="107">
        <f t="shared" si="6"/>
        <v>1909.98</v>
      </c>
      <c r="K55" s="116"/>
      <c r="L55" s="85">
        <f t="shared" ref="L55" si="7">L39+L49+L54</f>
        <v>393.05</v>
      </c>
    </row>
    <row r="56" spans="1:12" ht="26.25" customHeight="1" x14ac:dyDescent="0.3">
      <c r="A56" s="99">
        <v>1</v>
      </c>
      <c r="B56" s="117">
        <v>3</v>
      </c>
      <c r="C56" s="129" t="s">
        <v>23</v>
      </c>
      <c r="D56" s="138" t="s">
        <v>24</v>
      </c>
      <c r="E56" s="89" t="s">
        <v>82</v>
      </c>
      <c r="F56" s="37">
        <v>120</v>
      </c>
      <c r="G56" s="37">
        <v>13.42</v>
      </c>
      <c r="H56" s="139">
        <v>8.73</v>
      </c>
      <c r="I56" s="38">
        <v>13.48</v>
      </c>
      <c r="J56" s="38">
        <v>186.57</v>
      </c>
      <c r="K56" s="140" t="s">
        <v>83</v>
      </c>
      <c r="L56" s="106">
        <v>41.79</v>
      </c>
    </row>
    <row r="57" spans="1:12" ht="12.75" customHeight="1" x14ac:dyDescent="0.3">
      <c r="A57" s="67"/>
      <c r="B57" s="110"/>
      <c r="C57" s="125"/>
      <c r="D57" s="141" t="s">
        <v>24</v>
      </c>
      <c r="E57" s="90" t="s">
        <v>84</v>
      </c>
      <c r="F57" s="42">
        <v>150</v>
      </c>
      <c r="G57" s="43">
        <v>3.14</v>
      </c>
      <c r="H57" s="43">
        <v>6.05</v>
      </c>
      <c r="I57" s="44">
        <v>25.2</v>
      </c>
      <c r="J57" s="43">
        <v>168.16</v>
      </c>
      <c r="K57" s="56" t="s">
        <v>85</v>
      </c>
      <c r="L57" s="83">
        <v>15.95</v>
      </c>
    </row>
    <row r="58" spans="1:12" ht="12.75" customHeight="1" x14ac:dyDescent="0.3">
      <c r="A58" s="67"/>
      <c r="B58" s="110"/>
      <c r="C58" s="125"/>
      <c r="D58" s="141" t="s">
        <v>25</v>
      </c>
      <c r="E58" s="90" t="s">
        <v>86</v>
      </c>
      <c r="F58" s="42">
        <v>200</v>
      </c>
      <c r="G58" s="44">
        <v>0.3</v>
      </c>
      <c r="H58" s="43">
        <v>0.06</v>
      </c>
      <c r="I58" s="44">
        <v>12.5</v>
      </c>
      <c r="J58" s="43">
        <v>53.93</v>
      </c>
      <c r="K58" s="56" t="s">
        <v>87</v>
      </c>
      <c r="L58" s="83">
        <v>2.4300000000000002</v>
      </c>
    </row>
    <row r="59" spans="1:12" ht="12.75" customHeight="1" x14ac:dyDescent="0.3">
      <c r="A59" s="67"/>
      <c r="B59" s="110"/>
      <c r="C59" s="125"/>
      <c r="D59" s="141" t="s">
        <v>26</v>
      </c>
      <c r="E59" s="90" t="s">
        <v>88</v>
      </c>
      <c r="F59" s="42">
        <v>50</v>
      </c>
      <c r="G59" s="43">
        <v>3.24</v>
      </c>
      <c r="H59" s="44">
        <v>7.65</v>
      </c>
      <c r="I59" s="43">
        <v>19.45</v>
      </c>
      <c r="J59" s="42">
        <v>160.1</v>
      </c>
      <c r="K59" s="56" t="s">
        <v>89</v>
      </c>
      <c r="L59" s="83">
        <v>17.329999999999998</v>
      </c>
    </row>
    <row r="60" spans="1:12" ht="12.75" customHeight="1" x14ac:dyDescent="0.3">
      <c r="A60" s="67"/>
      <c r="B60" s="110"/>
      <c r="C60" s="125"/>
      <c r="D60" s="141" t="s">
        <v>27</v>
      </c>
      <c r="E60" s="90" t="s">
        <v>47</v>
      </c>
      <c r="F60" s="42">
        <v>100</v>
      </c>
      <c r="G60" s="43">
        <v>0.4</v>
      </c>
      <c r="H60" s="44">
        <v>0.4</v>
      </c>
      <c r="I60" s="43">
        <v>9.8000000000000007</v>
      </c>
      <c r="J60" s="44">
        <v>47</v>
      </c>
      <c r="K60" s="56" t="s">
        <v>48</v>
      </c>
      <c r="L60" s="83">
        <v>14.4</v>
      </c>
    </row>
    <row r="61" spans="1:12" ht="12.75" customHeight="1" x14ac:dyDescent="0.3">
      <c r="A61" s="67"/>
      <c r="B61" s="110"/>
      <c r="C61" s="125"/>
      <c r="D61" s="127"/>
      <c r="E61" s="12"/>
      <c r="F61" s="7"/>
      <c r="G61" s="7"/>
      <c r="H61" s="7"/>
      <c r="I61" s="7"/>
      <c r="J61" s="7"/>
      <c r="K61" s="68"/>
      <c r="L61" s="83"/>
    </row>
    <row r="62" spans="1:12" ht="12.75" customHeight="1" x14ac:dyDescent="0.3">
      <c r="A62" s="67"/>
      <c r="B62" s="110"/>
      <c r="C62" s="125"/>
      <c r="D62" s="126"/>
      <c r="E62" s="12"/>
      <c r="F62" s="7"/>
      <c r="G62" s="7"/>
      <c r="H62" s="7"/>
      <c r="I62" s="7"/>
      <c r="J62" s="7"/>
      <c r="K62" s="68"/>
      <c r="L62" s="83"/>
    </row>
    <row r="63" spans="1:12" ht="12.75" customHeight="1" x14ac:dyDescent="0.3">
      <c r="A63" s="67"/>
      <c r="B63" s="110"/>
      <c r="C63" s="125"/>
      <c r="D63" s="126"/>
      <c r="E63" s="12"/>
      <c r="F63" s="7"/>
      <c r="G63" s="7"/>
      <c r="H63" s="7"/>
      <c r="I63" s="7"/>
      <c r="J63" s="7"/>
      <c r="K63" s="68"/>
      <c r="L63" s="83"/>
    </row>
    <row r="64" spans="1:12" ht="12.75" customHeight="1" x14ac:dyDescent="0.3">
      <c r="A64" s="69"/>
      <c r="B64" s="111"/>
      <c r="C64" s="109"/>
      <c r="D64" s="123" t="s">
        <v>28</v>
      </c>
      <c r="E64" s="13"/>
      <c r="F64" s="9">
        <f t="shared" ref="F64:J64" si="8">SUM(F56:F63)</f>
        <v>620</v>
      </c>
      <c r="G64" s="9">
        <f t="shared" si="8"/>
        <v>20.5</v>
      </c>
      <c r="H64" s="9">
        <f t="shared" si="8"/>
        <v>22.89</v>
      </c>
      <c r="I64" s="9">
        <f t="shared" si="8"/>
        <v>80.429999999999993</v>
      </c>
      <c r="J64" s="9">
        <f t="shared" si="8"/>
        <v>615.76</v>
      </c>
      <c r="K64" s="70"/>
      <c r="L64" s="84">
        <f>SUM(L56:L63)</f>
        <v>91.9</v>
      </c>
    </row>
    <row r="65" spans="1:12" ht="12.75" customHeight="1" x14ac:dyDescent="0.3">
      <c r="A65" s="71">
        <f>A56</f>
        <v>1</v>
      </c>
      <c r="B65" s="112">
        <f t="shared" ref="B65" si="9">B56</f>
        <v>3</v>
      </c>
      <c r="C65" s="125" t="s">
        <v>29</v>
      </c>
      <c r="D65" s="141" t="s">
        <v>30</v>
      </c>
      <c r="E65" s="90" t="s">
        <v>90</v>
      </c>
      <c r="F65" s="42">
        <v>60</v>
      </c>
      <c r="G65" s="43">
        <v>0.82</v>
      </c>
      <c r="H65" s="43">
        <v>5.18</v>
      </c>
      <c r="I65" s="43">
        <v>2.71</v>
      </c>
      <c r="J65" s="43">
        <v>60.91</v>
      </c>
      <c r="K65" s="45" t="s">
        <v>91</v>
      </c>
      <c r="L65" s="83">
        <v>10.47</v>
      </c>
    </row>
    <row r="66" spans="1:12" ht="26.25" customHeight="1" x14ac:dyDescent="0.3">
      <c r="A66" s="67"/>
      <c r="B66" s="110"/>
      <c r="C66" s="125"/>
      <c r="D66" s="141" t="s">
        <v>31</v>
      </c>
      <c r="E66" s="90" t="s">
        <v>92</v>
      </c>
      <c r="F66" s="42">
        <v>225</v>
      </c>
      <c r="G66" s="43">
        <v>3.57</v>
      </c>
      <c r="H66" s="43">
        <v>10.19</v>
      </c>
      <c r="I66" s="43">
        <v>10.31</v>
      </c>
      <c r="J66" s="43">
        <v>147.93</v>
      </c>
      <c r="K66" s="45" t="s">
        <v>93</v>
      </c>
      <c r="L66" s="83">
        <v>25.08</v>
      </c>
    </row>
    <row r="67" spans="1:12" ht="12.75" customHeight="1" x14ac:dyDescent="0.3">
      <c r="A67" s="67"/>
      <c r="B67" s="110"/>
      <c r="C67" s="125"/>
      <c r="D67" s="141" t="s">
        <v>32</v>
      </c>
      <c r="E67" s="90" t="s">
        <v>94</v>
      </c>
      <c r="F67" s="42">
        <v>245</v>
      </c>
      <c r="G67" s="43">
        <v>25.64</v>
      </c>
      <c r="H67" s="43">
        <v>20.13</v>
      </c>
      <c r="I67" s="43">
        <v>50.11</v>
      </c>
      <c r="J67" s="43">
        <v>483.83</v>
      </c>
      <c r="K67" s="45" t="s">
        <v>95</v>
      </c>
      <c r="L67" s="83">
        <v>82.33</v>
      </c>
    </row>
    <row r="68" spans="1:12" ht="12.75" customHeight="1" x14ac:dyDescent="0.3">
      <c r="A68" s="67"/>
      <c r="B68" s="110"/>
      <c r="C68" s="125"/>
      <c r="D68" s="141" t="s">
        <v>33</v>
      </c>
      <c r="E68" s="91"/>
      <c r="F68" s="23"/>
      <c r="G68" s="23"/>
      <c r="H68" s="23"/>
      <c r="I68" s="23"/>
      <c r="J68" s="23"/>
      <c r="K68" s="24"/>
      <c r="L68" s="83"/>
    </row>
    <row r="69" spans="1:12" ht="12.75" customHeight="1" x14ac:dyDescent="0.3">
      <c r="A69" s="67"/>
      <c r="B69" s="110"/>
      <c r="C69" s="125"/>
      <c r="D69" s="141" t="s">
        <v>34</v>
      </c>
      <c r="E69" s="90" t="s">
        <v>96</v>
      </c>
      <c r="F69" s="42">
        <v>200</v>
      </c>
      <c r="G69" s="44">
        <v>0.2</v>
      </c>
      <c r="H69" s="43">
        <v>0.08</v>
      </c>
      <c r="I69" s="43">
        <v>12.44</v>
      </c>
      <c r="J69" s="43">
        <v>52.69</v>
      </c>
      <c r="K69" s="45" t="s">
        <v>97</v>
      </c>
      <c r="L69" s="83">
        <v>9.2899999999999991</v>
      </c>
    </row>
    <row r="70" spans="1:12" ht="12.75" customHeight="1" x14ac:dyDescent="0.3">
      <c r="A70" s="67"/>
      <c r="B70" s="110"/>
      <c r="C70" s="125"/>
      <c r="D70" s="141" t="s">
        <v>35</v>
      </c>
      <c r="E70" s="90" t="s">
        <v>60</v>
      </c>
      <c r="F70" s="42">
        <v>20</v>
      </c>
      <c r="G70" s="43">
        <v>1.58</v>
      </c>
      <c r="H70" s="44">
        <v>0.2</v>
      </c>
      <c r="I70" s="43">
        <v>9.66</v>
      </c>
      <c r="J70" s="42">
        <v>47</v>
      </c>
      <c r="K70" s="56"/>
      <c r="L70" s="83">
        <v>3.16</v>
      </c>
    </row>
    <row r="71" spans="1:12" ht="12.75" customHeight="1" x14ac:dyDescent="0.3">
      <c r="A71" s="67"/>
      <c r="B71" s="110"/>
      <c r="C71" s="125"/>
      <c r="D71" s="141" t="s">
        <v>36</v>
      </c>
      <c r="E71" s="90" t="s">
        <v>61</v>
      </c>
      <c r="F71" s="42">
        <v>50</v>
      </c>
      <c r="G71" s="44">
        <v>3.3</v>
      </c>
      <c r="H71" s="44">
        <v>0.6</v>
      </c>
      <c r="I71" s="43">
        <v>19.82</v>
      </c>
      <c r="J71" s="42">
        <v>99</v>
      </c>
      <c r="K71" s="56"/>
      <c r="L71" s="83">
        <v>6.73</v>
      </c>
    </row>
    <row r="72" spans="1:12" ht="12.75" customHeight="1" x14ac:dyDescent="0.3">
      <c r="A72" s="67"/>
      <c r="B72" s="110"/>
      <c r="C72" s="125"/>
      <c r="D72" s="141" t="s">
        <v>27</v>
      </c>
      <c r="E72" s="90" t="s">
        <v>62</v>
      </c>
      <c r="F72" s="42">
        <v>100</v>
      </c>
      <c r="G72" s="44">
        <v>0.4</v>
      </c>
      <c r="H72" s="44">
        <v>0.3</v>
      </c>
      <c r="I72" s="44">
        <v>10.3</v>
      </c>
      <c r="J72" s="42">
        <v>47</v>
      </c>
      <c r="K72" s="45" t="s">
        <v>48</v>
      </c>
      <c r="L72" s="83">
        <v>16.96</v>
      </c>
    </row>
    <row r="73" spans="1:12" ht="12.75" customHeight="1" x14ac:dyDescent="0.3">
      <c r="A73" s="67"/>
      <c r="B73" s="110"/>
      <c r="C73" s="125"/>
      <c r="D73" s="122"/>
      <c r="E73" s="12"/>
      <c r="F73" s="7"/>
      <c r="G73" s="7"/>
      <c r="H73" s="7"/>
      <c r="I73" s="7"/>
      <c r="J73" s="7"/>
      <c r="K73" s="68"/>
      <c r="L73" s="83"/>
    </row>
    <row r="74" spans="1:12" ht="15.75" customHeight="1" x14ac:dyDescent="0.3">
      <c r="A74" s="69"/>
      <c r="B74" s="111"/>
      <c r="C74" s="125"/>
      <c r="D74" s="123" t="s">
        <v>28</v>
      </c>
      <c r="E74" s="13"/>
      <c r="F74" s="9">
        <f t="shared" ref="F74:I74" si="10">SUM(F65:F73)</f>
        <v>900</v>
      </c>
      <c r="G74" s="9">
        <f t="shared" si="10"/>
        <v>35.51</v>
      </c>
      <c r="H74" s="9">
        <f t="shared" si="10"/>
        <v>36.68</v>
      </c>
      <c r="I74" s="9">
        <f t="shared" si="10"/>
        <v>115.34999999999998</v>
      </c>
      <c r="J74" s="9">
        <f>SUM(J65:J73)</f>
        <v>938.3599999999999</v>
      </c>
      <c r="K74" s="70"/>
      <c r="L74" s="84">
        <f>SUM(L65:L73)</f>
        <v>154.01999999999998</v>
      </c>
    </row>
    <row r="75" spans="1:12" ht="12.75" customHeight="1" x14ac:dyDescent="0.3">
      <c r="A75" s="71">
        <f>A56</f>
        <v>1</v>
      </c>
      <c r="B75" s="112">
        <f>B56</f>
        <v>3</v>
      </c>
      <c r="C75" s="124" t="s">
        <v>39</v>
      </c>
      <c r="D75" s="64" t="s">
        <v>228</v>
      </c>
      <c r="E75" s="90" t="s">
        <v>98</v>
      </c>
      <c r="F75" s="42">
        <v>75</v>
      </c>
      <c r="G75" s="43">
        <v>12.89</v>
      </c>
      <c r="H75" s="43">
        <v>9.43</v>
      </c>
      <c r="I75" s="44">
        <v>12.3</v>
      </c>
      <c r="J75" s="43">
        <v>188.27</v>
      </c>
      <c r="K75" s="56" t="s">
        <v>99</v>
      </c>
      <c r="L75" s="83">
        <v>42.09</v>
      </c>
    </row>
    <row r="76" spans="1:12" ht="12.75" customHeight="1" x14ac:dyDescent="0.3">
      <c r="A76" s="67"/>
      <c r="B76" s="110"/>
      <c r="C76" s="125"/>
      <c r="D76" s="141" t="s">
        <v>34</v>
      </c>
      <c r="E76" s="90" t="s">
        <v>100</v>
      </c>
      <c r="F76" s="42">
        <v>200</v>
      </c>
      <c r="G76" s="44">
        <v>8.1999999999999993</v>
      </c>
      <c r="H76" s="42">
        <v>3</v>
      </c>
      <c r="I76" s="44">
        <v>11.8</v>
      </c>
      <c r="J76" s="42">
        <v>114</v>
      </c>
      <c r="K76" s="56"/>
      <c r="L76" s="83">
        <v>63.7</v>
      </c>
    </row>
    <row r="77" spans="1:12" ht="12.75" customHeight="1" x14ac:dyDescent="0.3">
      <c r="A77" s="67"/>
      <c r="B77" s="110"/>
      <c r="C77" s="125"/>
      <c r="D77" s="141" t="s">
        <v>27</v>
      </c>
      <c r="E77" s="90" t="s">
        <v>101</v>
      </c>
      <c r="F77" s="42">
        <v>100</v>
      </c>
      <c r="G77" s="44">
        <v>0.6</v>
      </c>
      <c r="H77" s="44">
        <v>0.6</v>
      </c>
      <c r="I77" s="44">
        <v>15.4</v>
      </c>
      <c r="J77" s="42">
        <v>72</v>
      </c>
      <c r="K77" s="56" t="s">
        <v>48</v>
      </c>
      <c r="L77" s="83">
        <v>29.6</v>
      </c>
    </row>
    <row r="78" spans="1:12" ht="12.75" customHeight="1" x14ac:dyDescent="0.3">
      <c r="A78" s="67"/>
      <c r="B78" s="110"/>
      <c r="C78" s="125"/>
      <c r="D78" s="126"/>
      <c r="E78" s="12"/>
      <c r="F78" s="7"/>
      <c r="G78" s="7"/>
      <c r="H78" s="7"/>
      <c r="I78" s="7"/>
      <c r="J78" s="7"/>
      <c r="K78" s="68"/>
      <c r="L78" s="83"/>
    </row>
    <row r="79" spans="1:12" ht="12.75" customHeight="1" x14ac:dyDescent="0.3">
      <c r="A79" s="69"/>
      <c r="B79" s="111"/>
      <c r="C79" s="109"/>
      <c r="D79" s="123" t="s">
        <v>28</v>
      </c>
      <c r="E79" s="13"/>
      <c r="F79" s="9">
        <f>SUM(F75:F78)</f>
        <v>375</v>
      </c>
      <c r="G79" s="9">
        <f>SUM(G75:G78)</f>
        <v>21.69</v>
      </c>
      <c r="H79" s="9">
        <f>SUM(H75:H78)</f>
        <v>13.03</v>
      </c>
      <c r="I79" s="9">
        <f>SUM(I75:I78)</f>
        <v>39.5</v>
      </c>
      <c r="J79" s="9">
        <f>SUM(J75:J78)</f>
        <v>374.27</v>
      </c>
      <c r="K79" s="70"/>
      <c r="L79" s="84">
        <f>SUM(L75:L78)</f>
        <v>135.39000000000001</v>
      </c>
    </row>
    <row r="80" spans="1:12" ht="15.75" customHeight="1" thickBot="1" x14ac:dyDescent="0.35">
      <c r="A80" s="72">
        <f>A75</f>
        <v>1</v>
      </c>
      <c r="B80" s="73">
        <f>B75</f>
        <v>3</v>
      </c>
      <c r="C80" s="166" t="s">
        <v>37</v>
      </c>
      <c r="D80" s="167"/>
      <c r="E80" s="74"/>
      <c r="F80" s="73">
        <f>F64+F74+F79</f>
        <v>1895</v>
      </c>
      <c r="G80" s="73">
        <f t="shared" ref="G80:L80" si="11">G64+G74+G79</f>
        <v>77.7</v>
      </c>
      <c r="H80" s="73">
        <f t="shared" si="11"/>
        <v>72.599999999999994</v>
      </c>
      <c r="I80" s="73">
        <f t="shared" si="11"/>
        <v>235.27999999999997</v>
      </c>
      <c r="J80" s="73">
        <f t="shared" si="11"/>
        <v>1928.3899999999999</v>
      </c>
      <c r="K80" s="75"/>
      <c r="L80" s="121">
        <f t="shared" si="11"/>
        <v>381.31</v>
      </c>
    </row>
    <row r="81" spans="1:12" ht="12.75" customHeight="1" x14ac:dyDescent="0.3">
      <c r="A81" s="99">
        <v>1</v>
      </c>
      <c r="B81" s="100">
        <v>4</v>
      </c>
      <c r="C81" s="101" t="s">
        <v>23</v>
      </c>
      <c r="D81" s="36" t="s">
        <v>24</v>
      </c>
      <c r="E81" s="89" t="s">
        <v>102</v>
      </c>
      <c r="F81" s="37">
        <v>200</v>
      </c>
      <c r="G81" s="38">
        <v>6.45</v>
      </c>
      <c r="H81" s="38">
        <v>4.59</v>
      </c>
      <c r="I81" s="38">
        <v>22.76</v>
      </c>
      <c r="J81" s="38">
        <v>160.02000000000001</v>
      </c>
      <c r="K81" s="76" t="s">
        <v>103</v>
      </c>
      <c r="L81" s="106">
        <v>31.6</v>
      </c>
    </row>
    <row r="82" spans="1:12" ht="12.75" customHeight="1" x14ac:dyDescent="0.3">
      <c r="A82" s="67"/>
      <c r="B82" s="47"/>
      <c r="C82" s="48"/>
      <c r="D82" s="46" t="s">
        <v>24</v>
      </c>
      <c r="E82" s="90" t="s">
        <v>104</v>
      </c>
      <c r="F82" s="42">
        <v>50</v>
      </c>
      <c r="G82" s="43">
        <v>4.84</v>
      </c>
      <c r="H82" s="44">
        <v>5.8</v>
      </c>
      <c r="I82" s="44">
        <v>0.9</v>
      </c>
      <c r="J82" s="43">
        <v>75.19</v>
      </c>
      <c r="K82" s="81" t="s">
        <v>105</v>
      </c>
      <c r="L82" s="83">
        <v>11.9</v>
      </c>
    </row>
    <row r="83" spans="1:12" ht="12.75" customHeight="1" x14ac:dyDescent="0.3">
      <c r="A83" s="67"/>
      <c r="B83" s="47"/>
      <c r="C83" s="48"/>
      <c r="D83" s="46" t="s">
        <v>25</v>
      </c>
      <c r="E83" s="90" t="s">
        <v>43</v>
      </c>
      <c r="F83" s="42">
        <v>200</v>
      </c>
      <c r="G83" s="43">
        <v>0.26</v>
      </c>
      <c r="H83" s="43">
        <v>0.03</v>
      </c>
      <c r="I83" s="43">
        <v>11.26</v>
      </c>
      <c r="J83" s="43">
        <v>47.79</v>
      </c>
      <c r="K83" s="77" t="s">
        <v>44</v>
      </c>
      <c r="L83" s="83">
        <v>3.17</v>
      </c>
    </row>
    <row r="84" spans="1:12" ht="25.5" customHeight="1" x14ac:dyDescent="0.3">
      <c r="A84" s="67"/>
      <c r="B84" s="47"/>
      <c r="C84" s="48"/>
      <c r="D84" s="46" t="s">
        <v>26</v>
      </c>
      <c r="E84" s="91" t="s">
        <v>45</v>
      </c>
      <c r="F84" s="23">
        <v>65</v>
      </c>
      <c r="G84" s="23">
        <v>6.72</v>
      </c>
      <c r="H84" s="23">
        <v>12.08</v>
      </c>
      <c r="I84" s="23">
        <v>19.45</v>
      </c>
      <c r="J84" s="23">
        <v>214.7</v>
      </c>
      <c r="K84" s="78" t="s">
        <v>46</v>
      </c>
      <c r="L84" s="83">
        <v>28.9</v>
      </c>
    </row>
    <row r="85" spans="1:12" ht="12.75" customHeight="1" x14ac:dyDescent="0.3">
      <c r="A85" s="67"/>
      <c r="B85" s="47"/>
      <c r="C85" s="48"/>
      <c r="D85" s="46" t="s">
        <v>27</v>
      </c>
      <c r="E85" s="90" t="s">
        <v>62</v>
      </c>
      <c r="F85" s="42">
        <v>100</v>
      </c>
      <c r="G85" s="44">
        <v>0.4</v>
      </c>
      <c r="H85" s="44">
        <v>0.3</v>
      </c>
      <c r="I85" s="44">
        <v>10.3</v>
      </c>
      <c r="J85" s="42">
        <v>47</v>
      </c>
      <c r="K85" s="77" t="s">
        <v>48</v>
      </c>
      <c r="L85" s="83">
        <v>16.96</v>
      </c>
    </row>
    <row r="86" spans="1:12" ht="12.75" customHeight="1" x14ac:dyDescent="0.3">
      <c r="A86" s="67"/>
      <c r="B86" s="47"/>
      <c r="C86" s="48"/>
      <c r="D86" s="49"/>
      <c r="E86" s="12"/>
      <c r="F86" s="7"/>
      <c r="G86" s="7"/>
      <c r="H86" s="7"/>
      <c r="I86" s="7"/>
      <c r="J86" s="7"/>
      <c r="K86" s="79"/>
      <c r="L86" s="83"/>
    </row>
    <row r="87" spans="1:12" ht="12.75" customHeight="1" x14ac:dyDescent="0.3">
      <c r="A87" s="67"/>
      <c r="B87" s="47"/>
      <c r="C87" s="48"/>
      <c r="D87" s="50"/>
      <c r="E87" s="12"/>
      <c r="F87" s="7"/>
      <c r="G87" s="7"/>
      <c r="H87" s="7"/>
      <c r="I87" s="7"/>
      <c r="J87" s="7"/>
      <c r="K87" s="79"/>
      <c r="L87" s="83"/>
    </row>
    <row r="88" spans="1:12" ht="12.75" customHeight="1" x14ac:dyDescent="0.3">
      <c r="A88" s="67"/>
      <c r="B88" s="47"/>
      <c r="C88" s="48"/>
      <c r="D88" s="50"/>
      <c r="E88" s="12"/>
      <c r="F88" s="7"/>
      <c r="G88" s="7"/>
      <c r="H88" s="7"/>
      <c r="I88" s="7"/>
      <c r="J88" s="7"/>
      <c r="K88" s="79"/>
      <c r="L88" s="83"/>
    </row>
    <row r="89" spans="1:12" ht="12.75" customHeight="1" x14ac:dyDescent="0.3">
      <c r="A89" s="69"/>
      <c r="B89" s="51"/>
      <c r="C89" s="52"/>
      <c r="D89" s="53" t="s">
        <v>28</v>
      </c>
      <c r="E89" s="13"/>
      <c r="F89" s="9">
        <f t="shared" ref="F89:J89" si="12">SUM(F81:F88)</f>
        <v>615</v>
      </c>
      <c r="G89" s="9">
        <f t="shared" si="12"/>
        <v>18.669999999999998</v>
      </c>
      <c r="H89" s="9">
        <f t="shared" si="12"/>
        <v>22.8</v>
      </c>
      <c r="I89" s="9">
        <f t="shared" si="12"/>
        <v>64.67</v>
      </c>
      <c r="J89" s="9">
        <f t="shared" si="12"/>
        <v>544.70000000000005</v>
      </c>
      <c r="K89" s="80"/>
      <c r="L89" s="84">
        <f>SUM(L81:L88)</f>
        <v>92.53</v>
      </c>
    </row>
    <row r="90" spans="1:12" ht="12.75" customHeight="1" x14ac:dyDescent="0.3">
      <c r="A90" s="71">
        <f>A81</f>
        <v>1</v>
      </c>
      <c r="B90" s="54">
        <f t="shared" ref="B90" si="13">B81</f>
        <v>4</v>
      </c>
      <c r="C90" s="55" t="s">
        <v>29</v>
      </c>
      <c r="D90" s="46" t="s">
        <v>30</v>
      </c>
      <c r="E90" s="90" t="s">
        <v>106</v>
      </c>
      <c r="F90" s="42">
        <v>60</v>
      </c>
      <c r="G90" s="43">
        <v>0.76</v>
      </c>
      <c r="H90" s="44">
        <v>3.12</v>
      </c>
      <c r="I90" s="43">
        <v>2.73</v>
      </c>
      <c r="J90" s="44">
        <v>42.71</v>
      </c>
      <c r="K90" s="77" t="s">
        <v>107</v>
      </c>
      <c r="L90" s="83">
        <v>11.21</v>
      </c>
    </row>
    <row r="91" spans="1:12" ht="25.5" customHeight="1" x14ac:dyDescent="0.3">
      <c r="A91" s="67"/>
      <c r="B91" s="47"/>
      <c r="C91" s="48"/>
      <c r="D91" s="46" t="s">
        <v>31</v>
      </c>
      <c r="E91" s="90" t="s">
        <v>108</v>
      </c>
      <c r="F91" s="42">
        <v>220</v>
      </c>
      <c r="G91" s="43">
        <v>3.9</v>
      </c>
      <c r="H91" s="43">
        <v>9.2000000000000011</v>
      </c>
      <c r="I91" s="43">
        <v>12.030000000000001</v>
      </c>
      <c r="J91" s="43">
        <v>141.94999999999999</v>
      </c>
      <c r="K91" s="81" t="s">
        <v>109</v>
      </c>
      <c r="L91" s="83">
        <v>30.58</v>
      </c>
    </row>
    <row r="92" spans="1:12" ht="12.75" customHeight="1" x14ac:dyDescent="0.3">
      <c r="A92" s="67"/>
      <c r="B92" s="47"/>
      <c r="C92" s="48"/>
      <c r="D92" s="46" t="s">
        <v>32</v>
      </c>
      <c r="E92" s="90" t="s">
        <v>110</v>
      </c>
      <c r="F92" s="42">
        <v>90</v>
      </c>
      <c r="G92" s="43">
        <v>16.14</v>
      </c>
      <c r="H92" s="43">
        <v>13.43</v>
      </c>
      <c r="I92" s="43">
        <v>0.72</v>
      </c>
      <c r="J92" s="43">
        <v>186.71</v>
      </c>
      <c r="K92" s="77" t="s">
        <v>111</v>
      </c>
      <c r="L92" s="83">
        <v>63.15</v>
      </c>
    </row>
    <row r="93" spans="1:12" ht="12.75" customHeight="1" x14ac:dyDescent="0.3">
      <c r="A93" s="67"/>
      <c r="B93" s="47"/>
      <c r="C93" s="48"/>
      <c r="D93" s="46" t="s">
        <v>33</v>
      </c>
      <c r="E93" s="90" t="s">
        <v>112</v>
      </c>
      <c r="F93" s="42">
        <v>150</v>
      </c>
      <c r="G93" s="43">
        <v>5.83</v>
      </c>
      <c r="H93" s="43">
        <v>0.69</v>
      </c>
      <c r="I93" s="43">
        <v>37.369999999999997</v>
      </c>
      <c r="J93" s="43">
        <v>179.14</v>
      </c>
      <c r="K93" s="77" t="s">
        <v>113</v>
      </c>
      <c r="L93" s="83">
        <v>10.58</v>
      </c>
    </row>
    <row r="94" spans="1:12" ht="12.75" customHeight="1" x14ac:dyDescent="0.3">
      <c r="A94" s="67"/>
      <c r="B94" s="47"/>
      <c r="C94" s="48"/>
      <c r="D94" s="46" t="s">
        <v>34</v>
      </c>
      <c r="E94" s="90" t="s">
        <v>114</v>
      </c>
      <c r="F94" s="42">
        <v>200</v>
      </c>
      <c r="G94" s="43">
        <v>0.54</v>
      </c>
      <c r="H94" s="43">
        <v>0.22</v>
      </c>
      <c r="I94" s="43">
        <v>18.71</v>
      </c>
      <c r="J94" s="43">
        <v>89.33</v>
      </c>
      <c r="K94" s="77" t="s">
        <v>115</v>
      </c>
      <c r="L94" s="83">
        <v>8.25</v>
      </c>
    </row>
    <row r="95" spans="1:12" ht="12.75" customHeight="1" x14ac:dyDescent="0.3">
      <c r="A95" s="67"/>
      <c r="B95" s="47"/>
      <c r="C95" s="48"/>
      <c r="D95" s="46" t="s">
        <v>35</v>
      </c>
      <c r="E95" s="90" t="s">
        <v>60</v>
      </c>
      <c r="F95" s="42">
        <v>20</v>
      </c>
      <c r="G95" s="43">
        <v>1.58</v>
      </c>
      <c r="H95" s="44">
        <v>0.2</v>
      </c>
      <c r="I95" s="43">
        <v>9.66</v>
      </c>
      <c r="J95" s="42">
        <v>47</v>
      </c>
      <c r="K95" s="81"/>
      <c r="L95" s="83">
        <v>3.16</v>
      </c>
    </row>
    <row r="96" spans="1:12" ht="12.75" customHeight="1" x14ac:dyDescent="0.3">
      <c r="A96" s="67"/>
      <c r="B96" s="47"/>
      <c r="C96" s="48"/>
      <c r="D96" s="46" t="s">
        <v>36</v>
      </c>
      <c r="E96" s="90" t="s">
        <v>61</v>
      </c>
      <c r="F96" s="42">
        <v>50</v>
      </c>
      <c r="G96" s="44">
        <v>3.3</v>
      </c>
      <c r="H96" s="44">
        <v>0.6</v>
      </c>
      <c r="I96" s="43">
        <v>19.82</v>
      </c>
      <c r="J96" s="42">
        <v>99</v>
      </c>
      <c r="K96" s="81"/>
      <c r="L96" s="83">
        <v>6.73</v>
      </c>
    </row>
    <row r="97" spans="1:12" ht="12.75" customHeight="1" x14ac:dyDescent="0.3">
      <c r="A97" s="67"/>
      <c r="B97" s="47"/>
      <c r="C97" s="48"/>
      <c r="D97" s="46" t="s">
        <v>27</v>
      </c>
      <c r="E97" s="90" t="s">
        <v>47</v>
      </c>
      <c r="F97" s="42">
        <v>100</v>
      </c>
      <c r="G97" s="44">
        <v>0.4</v>
      </c>
      <c r="H97" s="44">
        <v>0.4</v>
      </c>
      <c r="I97" s="44">
        <v>9.8000000000000007</v>
      </c>
      <c r="J97" s="42">
        <v>47</v>
      </c>
      <c r="K97" s="77" t="s">
        <v>48</v>
      </c>
      <c r="L97" s="83">
        <v>16.13</v>
      </c>
    </row>
    <row r="98" spans="1:12" ht="12.75" customHeight="1" x14ac:dyDescent="0.3">
      <c r="A98" s="67"/>
      <c r="B98" s="47"/>
      <c r="C98" s="48"/>
      <c r="D98" s="57"/>
      <c r="E98" s="12"/>
      <c r="F98" s="7"/>
      <c r="G98" s="7"/>
      <c r="H98" s="7"/>
      <c r="I98" s="7"/>
      <c r="J98" s="7"/>
      <c r="K98" s="79"/>
      <c r="L98" s="83"/>
    </row>
    <row r="99" spans="1:12" ht="12.75" customHeight="1" x14ac:dyDescent="0.3">
      <c r="A99" s="69"/>
      <c r="B99" s="51"/>
      <c r="C99" s="52"/>
      <c r="D99" s="53" t="s">
        <v>28</v>
      </c>
      <c r="E99" s="13"/>
      <c r="F99" s="9">
        <f t="shared" ref="F99:I99" si="14">SUM(F90:F98)</f>
        <v>890</v>
      </c>
      <c r="G99" s="9">
        <f t="shared" si="14"/>
        <v>32.449999999999996</v>
      </c>
      <c r="H99" s="9">
        <f t="shared" si="14"/>
        <v>27.86</v>
      </c>
      <c r="I99" s="9">
        <f t="shared" si="14"/>
        <v>110.83999999999999</v>
      </c>
      <c r="J99" s="9">
        <f>SUM(J90:J98)</f>
        <v>832.84</v>
      </c>
      <c r="K99" s="80"/>
      <c r="L99" s="84">
        <f>SUM(L90:L98)</f>
        <v>149.79</v>
      </c>
    </row>
    <row r="100" spans="1:12" ht="12.75" customHeight="1" x14ac:dyDescent="0.3">
      <c r="A100" s="71">
        <f>A81</f>
        <v>1</v>
      </c>
      <c r="B100" s="54">
        <f>B81</f>
        <v>4</v>
      </c>
      <c r="C100" s="55" t="s">
        <v>39</v>
      </c>
      <c r="D100" s="64" t="s">
        <v>228</v>
      </c>
      <c r="E100" s="90" t="s">
        <v>116</v>
      </c>
      <c r="F100" s="42">
        <v>75</v>
      </c>
      <c r="G100" s="43">
        <v>10.31</v>
      </c>
      <c r="H100" s="43">
        <v>9.15</v>
      </c>
      <c r="I100" s="43">
        <v>24.19</v>
      </c>
      <c r="J100" s="43">
        <v>221.96</v>
      </c>
      <c r="K100" s="77" t="s">
        <v>117</v>
      </c>
      <c r="L100" s="83">
        <v>69</v>
      </c>
    </row>
    <row r="101" spans="1:12" ht="12.75" customHeight="1" x14ac:dyDescent="0.3">
      <c r="A101" s="67"/>
      <c r="B101" s="47"/>
      <c r="C101" s="48"/>
      <c r="D101" s="46" t="s">
        <v>34</v>
      </c>
      <c r="E101" s="90" t="s">
        <v>78</v>
      </c>
      <c r="F101" s="42">
        <v>200</v>
      </c>
      <c r="G101" s="42">
        <v>1</v>
      </c>
      <c r="H101" s="44">
        <v>0.2</v>
      </c>
      <c r="I101" s="44">
        <v>20.2</v>
      </c>
      <c r="J101" s="42">
        <v>92</v>
      </c>
      <c r="K101" s="142"/>
      <c r="L101" s="83">
        <v>24.6</v>
      </c>
    </row>
    <row r="102" spans="1:12" ht="12.75" customHeight="1" x14ac:dyDescent="0.3">
      <c r="A102" s="67"/>
      <c r="B102" s="47"/>
      <c r="C102" s="48"/>
      <c r="D102" s="46" t="s">
        <v>27</v>
      </c>
      <c r="E102" s="90" t="s">
        <v>118</v>
      </c>
      <c r="F102" s="42">
        <v>100</v>
      </c>
      <c r="G102" s="44">
        <v>1.5</v>
      </c>
      <c r="H102" s="44">
        <v>0.5</v>
      </c>
      <c r="I102" s="42">
        <v>21</v>
      </c>
      <c r="J102" s="42">
        <v>96</v>
      </c>
      <c r="K102" s="77" t="s">
        <v>48</v>
      </c>
      <c r="L102" s="83">
        <v>16.96</v>
      </c>
    </row>
    <row r="103" spans="1:12" ht="12.75" customHeight="1" x14ac:dyDescent="0.3">
      <c r="A103" s="67"/>
      <c r="B103" s="47"/>
      <c r="C103" s="48"/>
      <c r="D103" s="50"/>
      <c r="E103" s="12"/>
      <c r="F103" s="7"/>
      <c r="G103" s="7"/>
      <c r="H103" s="7"/>
      <c r="I103" s="7"/>
      <c r="J103" s="7"/>
      <c r="K103" s="79"/>
      <c r="L103" s="83"/>
    </row>
    <row r="104" spans="1:12" ht="12.75" customHeight="1" x14ac:dyDescent="0.3">
      <c r="A104" s="69"/>
      <c r="B104" s="51"/>
      <c r="C104" s="52"/>
      <c r="D104" s="53" t="s">
        <v>28</v>
      </c>
      <c r="E104" s="13"/>
      <c r="F104" s="9">
        <f>SUM(F100:F103)</f>
        <v>375</v>
      </c>
      <c r="G104" s="9">
        <f>SUM(G100:G103)</f>
        <v>12.81</v>
      </c>
      <c r="H104" s="9">
        <f>SUM(H100:H103)</f>
        <v>9.85</v>
      </c>
      <c r="I104" s="9">
        <f>SUM(I100:I103)</f>
        <v>65.39</v>
      </c>
      <c r="J104" s="9">
        <f>SUM(J100:J103)</f>
        <v>409.96000000000004</v>
      </c>
      <c r="K104" s="80"/>
      <c r="L104" s="84">
        <f>SUM(L100:L103)</f>
        <v>110.56</v>
      </c>
    </row>
    <row r="105" spans="1:12" ht="12.75" customHeight="1" thickBot="1" x14ac:dyDescent="0.35">
      <c r="A105" s="115">
        <f>A100</f>
        <v>1</v>
      </c>
      <c r="B105" s="107">
        <f>B100</f>
        <v>4</v>
      </c>
      <c r="C105" s="163" t="s">
        <v>37</v>
      </c>
      <c r="D105" s="165"/>
      <c r="E105" s="108"/>
      <c r="F105" s="107">
        <f>F89+F99+F104</f>
        <v>1880</v>
      </c>
      <c r="G105" s="107">
        <f t="shared" ref="G105:L105" si="15">G89+G99+G104</f>
        <v>63.929999999999993</v>
      </c>
      <c r="H105" s="107">
        <f t="shared" si="15"/>
        <v>60.51</v>
      </c>
      <c r="I105" s="107">
        <f t="shared" si="15"/>
        <v>240.89999999999998</v>
      </c>
      <c r="J105" s="107">
        <f t="shared" si="15"/>
        <v>1787.5</v>
      </c>
      <c r="K105" s="116"/>
      <c r="L105" s="85">
        <f t="shared" si="15"/>
        <v>352.88</v>
      </c>
    </row>
    <row r="106" spans="1:12" ht="12.75" customHeight="1" x14ac:dyDescent="0.3">
      <c r="A106" s="99">
        <v>1</v>
      </c>
      <c r="B106" s="100">
        <v>5</v>
      </c>
      <c r="C106" s="101" t="s">
        <v>23</v>
      </c>
      <c r="D106" s="36" t="s">
        <v>24</v>
      </c>
      <c r="E106" s="89" t="s">
        <v>119</v>
      </c>
      <c r="F106" s="37">
        <v>90</v>
      </c>
      <c r="G106" s="139">
        <v>14.3</v>
      </c>
      <c r="H106" s="38">
        <v>6.86</v>
      </c>
      <c r="I106" s="38">
        <v>9.58</v>
      </c>
      <c r="J106" s="38">
        <v>154.72</v>
      </c>
      <c r="K106" s="39" t="s">
        <v>120</v>
      </c>
      <c r="L106" s="106">
        <v>42.17</v>
      </c>
    </row>
    <row r="107" spans="1:12" ht="12.75" customHeight="1" x14ac:dyDescent="0.3">
      <c r="A107" s="67"/>
      <c r="B107" s="47"/>
      <c r="C107" s="48"/>
      <c r="D107" s="46" t="s">
        <v>24</v>
      </c>
      <c r="E107" s="90" t="s">
        <v>121</v>
      </c>
      <c r="F107" s="42">
        <v>150</v>
      </c>
      <c r="G107" s="43">
        <v>3.07</v>
      </c>
      <c r="H107" s="43">
        <v>8.42</v>
      </c>
      <c r="I107" s="43">
        <v>17.940000000000001</v>
      </c>
      <c r="J107" s="43">
        <v>160.94999999999999</v>
      </c>
      <c r="K107" s="56" t="s">
        <v>122</v>
      </c>
      <c r="L107" s="83">
        <v>18.47</v>
      </c>
    </row>
    <row r="108" spans="1:12" ht="12.75" customHeight="1" x14ac:dyDescent="0.3">
      <c r="A108" s="67"/>
      <c r="B108" s="47"/>
      <c r="C108" s="48"/>
      <c r="D108" s="46" t="s">
        <v>25</v>
      </c>
      <c r="E108" s="90" t="s">
        <v>123</v>
      </c>
      <c r="F108" s="42">
        <v>200</v>
      </c>
      <c r="G108" s="43">
        <v>3.87</v>
      </c>
      <c r="H108" s="44">
        <v>3.1</v>
      </c>
      <c r="I108" s="43">
        <v>16.190000000000001</v>
      </c>
      <c r="J108" s="43">
        <v>109.45</v>
      </c>
      <c r="K108" s="45" t="s">
        <v>124</v>
      </c>
      <c r="L108" s="83">
        <v>17.34</v>
      </c>
    </row>
    <row r="109" spans="1:12" ht="15.75" customHeight="1" x14ac:dyDescent="0.3">
      <c r="A109" s="67"/>
      <c r="B109" s="47"/>
      <c r="C109" s="48"/>
      <c r="D109" s="46" t="s">
        <v>26</v>
      </c>
      <c r="E109" s="90" t="s">
        <v>88</v>
      </c>
      <c r="F109" s="42">
        <v>50</v>
      </c>
      <c r="G109" s="43">
        <v>3.24</v>
      </c>
      <c r="H109" s="44">
        <v>7.65</v>
      </c>
      <c r="I109" s="43">
        <v>19.45</v>
      </c>
      <c r="J109" s="42">
        <v>160.1</v>
      </c>
      <c r="K109" s="45" t="s">
        <v>89</v>
      </c>
      <c r="L109" s="83">
        <v>17.329999999999998</v>
      </c>
    </row>
    <row r="110" spans="1:12" ht="12.75" customHeight="1" x14ac:dyDescent="0.3">
      <c r="A110" s="67"/>
      <c r="B110" s="47"/>
      <c r="C110" s="48"/>
      <c r="D110" s="46" t="s">
        <v>27</v>
      </c>
      <c r="E110" s="90" t="s">
        <v>47</v>
      </c>
      <c r="F110" s="42">
        <v>100</v>
      </c>
      <c r="G110" s="44">
        <v>0.4</v>
      </c>
      <c r="H110" s="44">
        <v>0.4</v>
      </c>
      <c r="I110" s="44">
        <v>9.8000000000000007</v>
      </c>
      <c r="J110" s="42">
        <v>47</v>
      </c>
      <c r="K110" s="45" t="s">
        <v>48</v>
      </c>
      <c r="L110" s="83">
        <v>14.4</v>
      </c>
    </row>
    <row r="111" spans="1:12" ht="12.75" customHeight="1" x14ac:dyDescent="0.3">
      <c r="A111" s="67"/>
      <c r="B111" s="47"/>
      <c r="C111" s="48"/>
      <c r="D111" s="49"/>
      <c r="E111" s="12"/>
      <c r="F111" s="7"/>
      <c r="G111" s="7"/>
      <c r="H111" s="7"/>
      <c r="I111" s="7"/>
      <c r="J111" s="7"/>
      <c r="K111" s="68"/>
      <c r="L111" s="83"/>
    </row>
    <row r="112" spans="1:12" ht="12.75" customHeight="1" x14ac:dyDescent="0.3">
      <c r="A112" s="67"/>
      <c r="B112" s="47"/>
      <c r="C112" s="48"/>
      <c r="D112" s="50"/>
      <c r="E112" s="12"/>
      <c r="F112" s="7"/>
      <c r="G112" s="7"/>
      <c r="H112" s="7"/>
      <c r="I112" s="7"/>
      <c r="J112" s="7"/>
      <c r="K112" s="68"/>
      <c r="L112" s="83"/>
    </row>
    <row r="113" spans="1:12" ht="12.75" customHeight="1" x14ac:dyDescent="0.3">
      <c r="A113" s="67"/>
      <c r="B113" s="47"/>
      <c r="C113" s="48"/>
      <c r="D113" s="50"/>
      <c r="E113" s="12"/>
      <c r="F113" s="7"/>
      <c r="G113" s="7"/>
      <c r="H113" s="7"/>
      <c r="I113" s="7"/>
      <c r="J113" s="7"/>
      <c r="K113" s="68"/>
      <c r="L113" s="83"/>
    </row>
    <row r="114" spans="1:12" ht="12.75" customHeight="1" x14ac:dyDescent="0.3">
      <c r="A114" s="69"/>
      <c r="B114" s="51"/>
      <c r="C114" s="52"/>
      <c r="D114" s="53" t="s">
        <v>28</v>
      </c>
      <c r="E114" s="13"/>
      <c r="F114" s="9">
        <f t="shared" ref="F114:J114" si="16">SUM(F106:F113)</f>
        <v>590</v>
      </c>
      <c r="G114" s="9">
        <f t="shared" si="16"/>
        <v>24.880000000000003</v>
      </c>
      <c r="H114" s="9">
        <f t="shared" si="16"/>
        <v>26.43</v>
      </c>
      <c r="I114" s="9">
        <f t="shared" si="16"/>
        <v>72.960000000000008</v>
      </c>
      <c r="J114" s="9">
        <f t="shared" si="16"/>
        <v>632.21999999999991</v>
      </c>
      <c r="K114" s="70"/>
      <c r="L114" s="84">
        <f>SUM(L106:L113)</f>
        <v>109.71000000000001</v>
      </c>
    </row>
    <row r="115" spans="1:12" ht="12.75" customHeight="1" x14ac:dyDescent="0.3">
      <c r="A115" s="71">
        <f>A106</f>
        <v>1</v>
      </c>
      <c r="B115" s="54">
        <f t="shared" ref="B115" si="17">B106</f>
        <v>5</v>
      </c>
      <c r="C115" s="55" t="s">
        <v>29</v>
      </c>
      <c r="D115" s="46" t="s">
        <v>30</v>
      </c>
      <c r="E115" s="90" t="s">
        <v>125</v>
      </c>
      <c r="F115" s="42">
        <v>60</v>
      </c>
      <c r="G115" s="43">
        <v>1.26</v>
      </c>
      <c r="H115" s="43">
        <v>7.3</v>
      </c>
      <c r="I115" s="43">
        <v>3.79</v>
      </c>
      <c r="J115" s="43">
        <v>86.2</v>
      </c>
      <c r="K115" s="45" t="s">
        <v>126</v>
      </c>
      <c r="L115" s="83">
        <v>5.86</v>
      </c>
    </row>
    <row r="116" spans="1:12" ht="25.5" customHeight="1" x14ac:dyDescent="0.3">
      <c r="A116" s="67"/>
      <c r="B116" s="47"/>
      <c r="C116" s="48"/>
      <c r="D116" s="46" t="s">
        <v>31</v>
      </c>
      <c r="E116" s="90" t="s">
        <v>127</v>
      </c>
      <c r="F116" s="42">
        <v>220</v>
      </c>
      <c r="G116" s="43">
        <v>3.05</v>
      </c>
      <c r="H116" s="43">
        <v>7.49</v>
      </c>
      <c r="I116" s="43">
        <v>17.440000000000001</v>
      </c>
      <c r="J116" s="43">
        <v>149.66999999999999</v>
      </c>
      <c r="K116" s="143" t="s">
        <v>128</v>
      </c>
      <c r="L116" s="83">
        <v>27.91</v>
      </c>
    </row>
    <row r="117" spans="1:12" ht="12.75" customHeight="1" x14ac:dyDescent="0.3">
      <c r="A117" s="67"/>
      <c r="B117" s="47"/>
      <c r="C117" s="48"/>
      <c r="D117" s="46" t="s">
        <v>32</v>
      </c>
      <c r="E117" s="90" t="s">
        <v>129</v>
      </c>
      <c r="F117" s="42">
        <v>240</v>
      </c>
      <c r="G117" s="43">
        <v>25.2</v>
      </c>
      <c r="H117" s="44">
        <v>16.170000000000002</v>
      </c>
      <c r="I117" s="43">
        <v>29.11</v>
      </c>
      <c r="J117" s="43">
        <v>363.39</v>
      </c>
      <c r="K117" s="56" t="s">
        <v>130</v>
      </c>
      <c r="L117" s="83">
        <v>94.86</v>
      </c>
    </row>
    <row r="118" spans="1:12" ht="12.75" customHeight="1" x14ac:dyDescent="0.3">
      <c r="A118" s="67"/>
      <c r="B118" s="47"/>
      <c r="C118" s="48"/>
      <c r="D118" s="46" t="s">
        <v>33</v>
      </c>
      <c r="E118" s="91"/>
      <c r="F118" s="23"/>
      <c r="G118" s="23"/>
      <c r="H118" s="23"/>
      <c r="I118" s="23"/>
      <c r="J118" s="23"/>
      <c r="K118" s="24"/>
      <c r="L118" s="83"/>
    </row>
    <row r="119" spans="1:12" ht="12.75" customHeight="1" x14ac:dyDescent="0.3">
      <c r="A119" s="67"/>
      <c r="B119" s="47"/>
      <c r="C119" s="48"/>
      <c r="D119" s="46" t="s">
        <v>34</v>
      </c>
      <c r="E119" s="90" t="s">
        <v>131</v>
      </c>
      <c r="F119" s="42">
        <v>200</v>
      </c>
      <c r="G119" s="43">
        <v>0.14000000000000001</v>
      </c>
      <c r="H119" s="44">
        <v>0.1</v>
      </c>
      <c r="I119" s="43">
        <v>12.62</v>
      </c>
      <c r="J119" s="43">
        <v>53.09</v>
      </c>
      <c r="K119" s="45" t="s">
        <v>97</v>
      </c>
      <c r="L119" s="83">
        <v>8.35</v>
      </c>
    </row>
    <row r="120" spans="1:12" ht="12.75" customHeight="1" x14ac:dyDescent="0.3">
      <c r="A120" s="67"/>
      <c r="B120" s="47"/>
      <c r="C120" s="48"/>
      <c r="D120" s="46" t="s">
        <v>35</v>
      </c>
      <c r="E120" s="90" t="s">
        <v>60</v>
      </c>
      <c r="F120" s="42">
        <v>20</v>
      </c>
      <c r="G120" s="43">
        <v>1.58</v>
      </c>
      <c r="H120" s="44">
        <v>0.2</v>
      </c>
      <c r="I120" s="43">
        <v>9.66</v>
      </c>
      <c r="J120" s="42">
        <v>47</v>
      </c>
      <c r="K120" s="56"/>
      <c r="L120" s="83">
        <v>3.16</v>
      </c>
    </row>
    <row r="121" spans="1:12" ht="12.75" customHeight="1" x14ac:dyDescent="0.3">
      <c r="A121" s="67"/>
      <c r="B121" s="47"/>
      <c r="C121" s="48"/>
      <c r="D121" s="46" t="s">
        <v>36</v>
      </c>
      <c r="E121" s="90" t="s">
        <v>61</v>
      </c>
      <c r="F121" s="42">
        <v>50</v>
      </c>
      <c r="G121" s="44">
        <v>3.3</v>
      </c>
      <c r="H121" s="44">
        <v>0.6</v>
      </c>
      <c r="I121" s="43">
        <v>19.82</v>
      </c>
      <c r="J121" s="42">
        <v>99</v>
      </c>
      <c r="K121" s="56"/>
      <c r="L121" s="83">
        <v>6.73</v>
      </c>
    </row>
    <row r="122" spans="1:12" ht="12.75" customHeight="1" x14ac:dyDescent="0.3">
      <c r="A122" s="67"/>
      <c r="B122" s="47"/>
      <c r="C122" s="48"/>
      <c r="D122" s="46" t="s">
        <v>27</v>
      </c>
      <c r="E122" s="90" t="s">
        <v>62</v>
      </c>
      <c r="F122" s="42">
        <v>100</v>
      </c>
      <c r="G122" s="44">
        <v>0.4</v>
      </c>
      <c r="H122" s="44">
        <v>0.3</v>
      </c>
      <c r="I122" s="44">
        <v>10.3</v>
      </c>
      <c r="J122" s="42">
        <v>47</v>
      </c>
      <c r="K122" s="45" t="s">
        <v>48</v>
      </c>
      <c r="L122" s="83">
        <v>16.96</v>
      </c>
    </row>
    <row r="123" spans="1:12" ht="12.75" customHeight="1" x14ac:dyDescent="0.3">
      <c r="A123" s="67"/>
      <c r="B123" s="47"/>
      <c r="C123" s="48"/>
      <c r="D123" s="57"/>
      <c r="E123" s="12"/>
      <c r="F123" s="7"/>
      <c r="G123" s="7"/>
      <c r="H123" s="7"/>
      <c r="I123" s="7"/>
      <c r="J123" s="7"/>
      <c r="K123" s="68"/>
      <c r="L123" s="83"/>
    </row>
    <row r="124" spans="1:12" ht="12.75" customHeight="1" x14ac:dyDescent="0.3">
      <c r="A124" s="69"/>
      <c r="B124" s="51"/>
      <c r="C124" s="52"/>
      <c r="D124" s="53" t="s">
        <v>28</v>
      </c>
      <c r="E124" s="13"/>
      <c r="F124" s="9">
        <f t="shared" ref="F124:I124" si="18">SUM(F115:F123)</f>
        <v>890</v>
      </c>
      <c r="G124" s="9">
        <f t="shared" si="18"/>
        <v>34.929999999999993</v>
      </c>
      <c r="H124" s="9">
        <f t="shared" si="18"/>
        <v>32.160000000000004</v>
      </c>
      <c r="I124" s="9">
        <f t="shared" si="18"/>
        <v>102.74</v>
      </c>
      <c r="J124" s="9">
        <f>SUM(J115:J123)</f>
        <v>845.35</v>
      </c>
      <c r="K124" s="70"/>
      <c r="L124" s="84">
        <f>SUM(L115:L123)</f>
        <v>163.82999999999998</v>
      </c>
    </row>
    <row r="125" spans="1:12" ht="12.75" customHeight="1" x14ac:dyDescent="0.3">
      <c r="A125" s="71">
        <f>A106</f>
        <v>1</v>
      </c>
      <c r="B125" s="54">
        <f>B106</f>
        <v>5</v>
      </c>
      <c r="C125" s="55" t="s">
        <v>39</v>
      </c>
      <c r="D125" s="64" t="s">
        <v>228</v>
      </c>
      <c r="E125" s="90" t="s">
        <v>132</v>
      </c>
      <c r="F125" s="42">
        <v>75</v>
      </c>
      <c r="G125" s="43">
        <v>7.66</v>
      </c>
      <c r="H125" s="43">
        <v>11.22</v>
      </c>
      <c r="I125" s="43">
        <v>32.29</v>
      </c>
      <c r="J125" s="43">
        <v>261.29000000000002</v>
      </c>
      <c r="K125" s="45" t="s">
        <v>133</v>
      </c>
      <c r="L125" s="83">
        <v>49.5</v>
      </c>
    </row>
    <row r="126" spans="1:12" ht="12.75" customHeight="1" x14ac:dyDescent="0.3">
      <c r="A126" s="67"/>
      <c r="B126" s="47"/>
      <c r="C126" s="48"/>
      <c r="D126" s="46" t="s">
        <v>34</v>
      </c>
      <c r="E126" s="90" t="s">
        <v>134</v>
      </c>
      <c r="F126" s="42">
        <v>200</v>
      </c>
      <c r="G126" s="44">
        <v>5.4</v>
      </c>
      <c r="H126" s="42">
        <v>5</v>
      </c>
      <c r="I126" s="44">
        <v>21.6</v>
      </c>
      <c r="J126" s="42">
        <v>158</v>
      </c>
      <c r="K126" s="144"/>
      <c r="L126" s="83">
        <v>52.17</v>
      </c>
    </row>
    <row r="127" spans="1:12" ht="12.75" customHeight="1" x14ac:dyDescent="0.3">
      <c r="A127" s="67"/>
      <c r="B127" s="47"/>
      <c r="C127" s="48"/>
      <c r="D127" s="46" t="s">
        <v>27</v>
      </c>
      <c r="E127" s="90" t="s">
        <v>135</v>
      </c>
      <c r="F127" s="42">
        <v>150</v>
      </c>
      <c r="G127" s="43">
        <v>1.35</v>
      </c>
      <c r="H127" s="44">
        <v>0.3</v>
      </c>
      <c r="I127" s="43">
        <v>12.15</v>
      </c>
      <c r="J127" s="44">
        <v>64.5</v>
      </c>
      <c r="K127" s="56" t="s">
        <v>48</v>
      </c>
      <c r="L127" s="83">
        <v>40.5</v>
      </c>
    </row>
    <row r="128" spans="1:12" ht="12.75" customHeight="1" x14ac:dyDescent="0.3">
      <c r="A128" s="67"/>
      <c r="B128" s="47"/>
      <c r="C128" s="48"/>
      <c r="D128" s="50"/>
      <c r="E128" s="12"/>
      <c r="F128" s="7"/>
      <c r="G128" s="7"/>
      <c r="H128" s="7"/>
      <c r="I128" s="7"/>
      <c r="J128" s="7"/>
      <c r="K128" s="68"/>
      <c r="L128" s="83"/>
    </row>
    <row r="129" spans="1:12" ht="12.75" customHeight="1" x14ac:dyDescent="0.3">
      <c r="A129" s="69"/>
      <c r="B129" s="51"/>
      <c r="C129" s="52"/>
      <c r="D129" s="53" t="s">
        <v>28</v>
      </c>
      <c r="E129" s="13"/>
      <c r="F129" s="9">
        <f>SUM(F125:F128)</f>
        <v>425</v>
      </c>
      <c r="G129" s="9">
        <f>SUM(G125:G128)</f>
        <v>14.41</v>
      </c>
      <c r="H129" s="9">
        <f>SUM(H125:H128)</f>
        <v>16.52</v>
      </c>
      <c r="I129" s="9">
        <f>SUM(I125:I128)</f>
        <v>66.040000000000006</v>
      </c>
      <c r="J129" s="9">
        <f>SUM(J125:J128)</f>
        <v>483.79</v>
      </c>
      <c r="K129" s="70"/>
      <c r="L129" s="84">
        <f>SUM(L125:L128)</f>
        <v>142.17000000000002</v>
      </c>
    </row>
    <row r="130" spans="1:12" ht="12.75" customHeight="1" thickBot="1" x14ac:dyDescent="0.35">
      <c r="A130" s="72">
        <f>A125</f>
        <v>1</v>
      </c>
      <c r="B130" s="73">
        <f>B125</f>
        <v>5</v>
      </c>
      <c r="C130" s="168" t="s">
        <v>37</v>
      </c>
      <c r="D130" s="167"/>
      <c r="E130" s="74"/>
      <c r="F130" s="73">
        <f>F114+F124+F129</f>
        <v>1905</v>
      </c>
      <c r="G130" s="73">
        <f t="shared" ref="G130:L130" si="19">G114+G124+G129</f>
        <v>74.22</v>
      </c>
      <c r="H130" s="73">
        <f t="shared" si="19"/>
        <v>75.11</v>
      </c>
      <c r="I130" s="73">
        <f t="shared" si="19"/>
        <v>241.74</v>
      </c>
      <c r="J130" s="73">
        <f t="shared" si="19"/>
        <v>1961.36</v>
      </c>
      <c r="K130" s="75"/>
      <c r="L130" s="85">
        <f t="shared" si="19"/>
        <v>415.71</v>
      </c>
    </row>
    <row r="131" spans="1:12" ht="12.75" customHeight="1" x14ac:dyDescent="0.3">
      <c r="A131" s="99">
        <v>2</v>
      </c>
      <c r="B131" s="100">
        <v>1</v>
      </c>
      <c r="C131" s="101" t="s">
        <v>23</v>
      </c>
      <c r="D131" s="145" t="s">
        <v>24</v>
      </c>
      <c r="E131" s="19" t="s">
        <v>136</v>
      </c>
      <c r="F131" s="37">
        <v>210</v>
      </c>
      <c r="G131" s="38">
        <v>6.11</v>
      </c>
      <c r="H131" s="38">
        <v>6.89</v>
      </c>
      <c r="I131" s="38">
        <v>38.840000000000003</v>
      </c>
      <c r="J131" s="38">
        <v>242.54</v>
      </c>
      <c r="K131" s="39" t="s">
        <v>137</v>
      </c>
      <c r="L131" s="106">
        <v>20.9</v>
      </c>
    </row>
    <row r="132" spans="1:12" ht="12.75" customHeight="1" x14ac:dyDescent="0.3">
      <c r="A132" s="67"/>
      <c r="B132" s="47"/>
      <c r="C132" s="48"/>
      <c r="D132" s="46" t="s">
        <v>24</v>
      </c>
      <c r="E132" s="20" t="s">
        <v>41</v>
      </c>
      <c r="F132" s="42">
        <v>40</v>
      </c>
      <c r="G132" s="43">
        <v>5.08</v>
      </c>
      <c r="H132" s="44">
        <v>4.5999999999999996</v>
      </c>
      <c r="I132" s="43">
        <v>0.28000000000000003</v>
      </c>
      <c r="J132" s="44">
        <v>62.8</v>
      </c>
      <c r="K132" s="45" t="s">
        <v>42</v>
      </c>
      <c r="L132" s="83">
        <v>9</v>
      </c>
    </row>
    <row r="133" spans="1:12" ht="12.75" customHeight="1" x14ac:dyDescent="0.3">
      <c r="A133" s="67"/>
      <c r="B133" s="47"/>
      <c r="C133" s="48"/>
      <c r="D133" s="46" t="s">
        <v>25</v>
      </c>
      <c r="E133" s="20" t="s">
        <v>138</v>
      </c>
      <c r="F133" s="42">
        <v>200</v>
      </c>
      <c r="G133" s="43">
        <v>0.25</v>
      </c>
      <c r="H133" s="43">
        <v>0.06</v>
      </c>
      <c r="I133" s="43">
        <v>11.62</v>
      </c>
      <c r="J133" s="43">
        <v>48.63</v>
      </c>
      <c r="K133" s="56" t="s">
        <v>44</v>
      </c>
      <c r="L133" s="83">
        <v>6.58</v>
      </c>
    </row>
    <row r="134" spans="1:12" ht="25.5" customHeight="1" x14ac:dyDescent="0.3">
      <c r="A134" s="67"/>
      <c r="B134" s="47"/>
      <c r="C134" s="48"/>
      <c r="D134" s="46" t="s">
        <v>26</v>
      </c>
      <c r="E134" s="22" t="s">
        <v>45</v>
      </c>
      <c r="F134" s="23">
        <v>65</v>
      </c>
      <c r="G134" s="23">
        <v>6.72</v>
      </c>
      <c r="H134" s="23">
        <v>12.08</v>
      </c>
      <c r="I134" s="23">
        <v>19.45</v>
      </c>
      <c r="J134" s="23">
        <v>214.7</v>
      </c>
      <c r="K134" s="24" t="s">
        <v>46</v>
      </c>
      <c r="L134" s="83">
        <v>33.65</v>
      </c>
    </row>
    <row r="135" spans="1:12" ht="12.75" customHeight="1" x14ac:dyDescent="0.3">
      <c r="A135" s="67"/>
      <c r="B135" s="47"/>
      <c r="C135" s="48"/>
      <c r="D135" s="46" t="s">
        <v>27</v>
      </c>
      <c r="E135" s="20" t="s">
        <v>62</v>
      </c>
      <c r="F135" s="42">
        <v>100</v>
      </c>
      <c r="G135" s="44">
        <v>0.4</v>
      </c>
      <c r="H135" s="44">
        <v>0.3</v>
      </c>
      <c r="I135" s="44">
        <v>10.3</v>
      </c>
      <c r="J135" s="42">
        <v>47</v>
      </c>
      <c r="K135" s="45" t="s">
        <v>48</v>
      </c>
      <c r="L135" s="83">
        <v>16.96</v>
      </c>
    </row>
    <row r="136" spans="1:12" ht="12.75" customHeight="1" x14ac:dyDescent="0.3">
      <c r="A136" s="67"/>
      <c r="B136" s="47"/>
      <c r="C136" s="48"/>
      <c r="D136" s="49"/>
      <c r="E136" s="12"/>
      <c r="F136" s="7"/>
      <c r="G136" s="7"/>
      <c r="H136" s="7"/>
      <c r="I136" s="7"/>
      <c r="J136" s="7"/>
      <c r="K136" s="68"/>
      <c r="L136" s="83"/>
    </row>
    <row r="137" spans="1:12" ht="12.75" customHeight="1" x14ac:dyDescent="0.3">
      <c r="A137" s="67"/>
      <c r="B137" s="47"/>
      <c r="C137" s="48"/>
      <c r="D137" s="50"/>
      <c r="E137" s="12"/>
      <c r="F137" s="7"/>
      <c r="G137" s="7"/>
      <c r="H137" s="7"/>
      <c r="I137" s="7"/>
      <c r="J137" s="7"/>
      <c r="K137" s="68"/>
      <c r="L137" s="83"/>
    </row>
    <row r="138" spans="1:12" ht="15.75" customHeight="1" x14ac:dyDescent="0.3">
      <c r="A138" s="67"/>
      <c r="B138" s="47"/>
      <c r="C138" s="48"/>
      <c r="D138" s="50"/>
      <c r="E138" s="12"/>
      <c r="F138" s="7"/>
      <c r="G138" s="7"/>
      <c r="H138" s="7"/>
      <c r="I138" s="7"/>
      <c r="J138" s="7"/>
      <c r="K138" s="68"/>
      <c r="L138" s="83"/>
    </row>
    <row r="139" spans="1:12" ht="12.75" customHeight="1" x14ac:dyDescent="0.3">
      <c r="A139" s="69"/>
      <c r="B139" s="51"/>
      <c r="C139" s="52"/>
      <c r="D139" s="53" t="s">
        <v>28</v>
      </c>
      <c r="E139" s="13"/>
      <c r="F139" s="9">
        <f t="shared" ref="F139:J139" si="20">SUM(F131:F138)</f>
        <v>615</v>
      </c>
      <c r="G139" s="9">
        <f t="shared" si="20"/>
        <v>18.559999999999999</v>
      </c>
      <c r="H139" s="9">
        <f t="shared" si="20"/>
        <v>23.93</v>
      </c>
      <c r="I139" s="9">
        <f t="shared" si="20"/>
        <v>80.489999999999995</v>
      </c>
      <c r="J139" s="9">
        <f t="shared" si="20"/>
        <v>615.66999999999996</v>
      </c>
      <c r="K139" s="70"/>
      <c r="L139" s="84">
        <f>SUM(L131:L138)</f>
        <v>87.09</v>
      </c>
    </row>
    <row r="140" spans="1:12" ht="12.75" customHeight="1" x14ac:dyDescent="0.3">
      <c r="A140" s="71">
        <f>A131</f>
        <v>2</v>
      </c>
      <c r="B140" s="54">
        <f t="shared" ref="B140" si="21">B131</f>
        <v>1</v>
      </c>
      <c r="C140" s="55" t="s">
        <v>29</v>
      </c>
      <c r="D140" s="46" t="s">
        <v>30</v>
      </c>
      <c r="E140" s="90" t="s">
        <v>139</v>
      </c>
      <c r="F140" s="42">
        <v>60</v>
      </c>
      <c r="G140" s="44">
        <v>3.7</v>
      </c>
      <c r="H140" s="43">
        <v>3.47</v>
      </c>
      <c r="I140" s="43">
        <v>5.87</v>
      </c>
      <c r="J140" s="43">
        <v>69.81</v>
      </c>
      <c r="K140" s="45" t="s">
        <v>140</v>
      </c>
      <c r="L140" s="83">
        <v>21.17</v>
      </c>
    </row>
    <row r="141" spans="1:12" ht="25.5" customHeight="1" x14ac:dyDescent="0.3">
      <c r="A141" s="67"/>
      <c r="B141" s="47"/>
      <c r="C141" s="48"/>
      <c r="D141" s="46" t="s">
        <v>31</v>
      </c>
      <c r="E141" s="90" t="s">
        <v>141</v>
      </c>
      <c r="F141" s="42">
        <v>215</v>
      </c>
      <c r="G141" s="44">
        <v>6.5600000000000005</v>
      </c>
      <c r="H141" s="43">
        <v>7.98</v>
      </c>
      <c r="I141" s="43">
        <v>15.42</v>
      </c>
      <c r="J141" s="43">
        <v>160.09</v>
      </c>
      <c r="K141" s="56" t="s">
        <v>142</v>
      </c>
      <c r="L141" s="83">
        <v>17.82</v>
      </c>
    </row>
    <row r="142" spans="1:12" ht="25.5" customHeight="1" x14ac:dyDescent="0.3">
      <c r="A142" s="67"/>
      <c r="B142" s="47"/>
      <c r="C142" s="48"/>
      <c r="D142" s="46" t="s">
        <v>32</v>
      </c>
      <c r="E142" s="90" t="s">
        <v>143</v>
      </c>
      <c r="F142" s="42">
        <v>120</v>
      </c>
      <c r="G142" s="44">
        <v>15.92</v>
      </c>
      <c r="H142" s="43">
        <v>14.91</v>
      </c>
      <c r="I142" s="43">
        <v>13.99</v>
      </c>
      <c r="J142" s="43">
        <v>254.41</v>
      </c>
      <c r="K142" s="56" t="s">
        <v>144</v>
      </c>
      <c r="L142" s="83">
        <v>56.12</v>
      </c>
    </row>
    <row r="143" spans="1:12" ht="12.75" customHeight="1" x14ac:dyDescent="0.3">
      <c r="A143" s="67"/>
      <c r="B143" s="47"/>
      <c r="C143" s="48"/>
      <c r="D143" s="46" t="s">
        <v>33</v>
      </c>
      <c r="E143" s="90" t="s">
        <v>56</v>
      </c>
      <c r="F143" s="42">
        <v>150</v>
      </c>
      <c r="G143" s="43">
        <v>6.96</v>
      </c>
      <c r="H143" s="43">
        <v>4.72</v>
      </c>
      <c r="I143" s="43">
        <v>31.46</v>
      </c>
      <c r="J143" s="43">
        <v>195.84</v>
      </c>
      <c r="K143" s="45" t="s">
        <v>57</v>
      </c>
      <c r="L143" s="83">
        <v>8.8800000000000008</v>
      </c>
    </row>
    <row r="144" spans="1:12" ht="12.75" customHeight="1" x14ac:dyDescent="0.3">
      <c r="A144" s="67"/>
      <c r="B144" s="47"/>
      <c r="C144" s="48"/>
      <c r="D144" s="46" t="s">
        <v>34</v>
      </c>
      <c r="E144" s="90" t="s">
        <v>145</v>
      </c>
      <c r="F144" s="42">
        <v>200</v>
      </c>
      <c r="G144" s="43">
        <v>0.78</v>
      </c>
      <c r="H144" s="43">
        <v>0.05</v>
      </c>
      <c r="I144" s="43">
        <v>18.63</v>
      </c>
      <c r="J144" s="43">
        <v>78.69</v>
      </c>
      <c r="K144" s="56" t="s">
        <v>146</v>
      </c>
      <c r="L144" s="83">
        <v>7.23</v>
      </c>
    </row>
    <row r="145" spans="1:12" ht="12.75" customHeight="1" x14ac:dyDescent="0.3">
      <c r="A145" s="67"/>
      <c r="B145" s="47"/>
      <c r="C145" s="48"/>
      <c r="D145" s="46" t="s">
        <v>35</v>
      </c>
      <c r="E145" s="90" t="s">
        <v>60</v>
      </c>
      <c r="F145" s="42">
        <v>20</v>
      </c>
      <c r="G145" s="43">
        <v>1.58</v>
      </c>
      <c r="H145" s="44">
        <v>0.2</v>
      </c>
      <c r="I145" s="43">
        <v>9.66</v>
      </c>
      <c r="J145" s="42">
        <v>47</v>
      </c>
      <c r="K145" s="56"/>
      <c r="L145" s="83">
        <v>3.16</v>
      </c>
    </row>
    <row r="146" spans="1:12" ht="12.75" customHeight="1" x14ac:dyDescent="0.3">
      <c r="A146" s="67"/>
      <c r="B146" s="47"/>
      <c r="C146" s="48"/>
      <c r="D146" s="46" t="s">
        <v>36</v>
      </c>
      <c r="E146" s="90" t="s">
        <v>61</v>
      </c>
      <c r="F146" s="42">
        <v>50</v>
      </c>
      <c r="G146" s="44">
        <v>3.3</v>
      </c>
      <c r="H146" s="44">
        <v>0.6</v>
      </c>
      <c r="I146" s="43">
        <v>19.82</v>
      </c>
      <c r="J146" s="42">
        <v>99</v>
      </c>
      <c r="K146" s="56"/>
      <c r="L146" s="83">
        <v>6.73</v>
      </c>
    </row>
    <row r="147" spans="1:12" ht="12.75" customHeight="1" x14ac:dyDescent="0.3">
      <c r="A147" s="67"/>
      <c r="B147" s="47"/>
      <c r="C147" s="48"/>
      <c r="D147" s="46" t="s">
        <v>27</v>
      </c>
      <c r="E147" s="90" t="s">
        <v>47</v>
      </c>
      <c r="F147" s="42">
        <v>100</v>
      </c>
      <c r="G147" s="44">
        <v>0.4</v>
      </c>
      <c r="H147" s="44">
        <v>0.4</v>
      </c>
      <c r="I147" s="42">
        <v>9.8000000000000007</v>
      </c>
      <c r="J147" s="42">
        <v>47</v>
      </c>
      <c r="K147" s="45" t="s">
        <v>48</v>
      </c>
      <c r="L147" s="83">
        <v>14.4</v>
      </c>
    </row>
    <row r="148" spans="1:12" ht="12.75" customHeight="1" x14ac:dyDescent="0.3">
      <c r="A148" s="67"/>
      <c r="B148" s="47"/>
      <c r="C148" s="48"/>
      <c r="D148" s="57"/>
      <c r="E148" s="12"/>
      <c r="F148" s="7"/>
      <c r="G148" s="7"/>
      <c r="H148" s="7"/>
      <c r="I148" s="7"/>
      <c r="J148" s="7"/>
      <c r="K148" s="68"/>
      <c r="L148" s="83"/>
    </row>
    <row r="149" spans="1:12" ht="12.75" customHeight="1" x14ac:dyDescent="0.3">
      <c r="A149" s="69"/>
      <c r="B149" s="51"/>
      <c r="C149" s="52"/>
      <c r="D149" s="53" t="s">
        <v>28</v>
      </c>
      <c r="E149" s="13"/>
      <c r="F149" s="9">
        <f t="shared" ref="F149:I149" si="22">SUM(F140:F148)</f>
        <v>915</v>
      </c>
      <c r="G149" s="9">
        <f t="shared" si="22"/>
        <v>39.199999999999996</v>
      </c>
      <c r="H149" s="9">
        <f t="shared" si="22"/>
        <v>32.33</v>
      </c>
      <c r="I149" s="9">
        <f t="shared" si="22"/>
        <v>124.64999999999999</v>
      </c>
      <c r="J149" s="9">
        <f>SUM(J140:J148)</f>
        <v>951.83999999999992</v>
      </c>
      <c r="K149" s="70"/>
      <c r="L149" s="84">
        <f>SUM(L140:L148)</f>
        <v>135.51</v>
      </c>
    </row>
    <row r="150" spans="1:12" ht="12.75" customHeight="1" x14ac:dyDescent="0.3">
      <c r="A150" s="71">
        <f>A131</f>
        <v>2</v>
      </c>
      <c r="B150" s="54">
        <f>B131</f>
        <v>1</v>
      </c>
      <c r="C150" s="55" t="s">
        <v>39</v>
      </c>
      <c r="D150" s="64" t="s">
        <v>228</v>
      </c>
      <c r="E150" s="90" t="s">
        <v>147</v>
      </c>
      <c r="F150" s="42">
        <v>80</v>
      </c>
      <c r="G150" s="43">
        <v>9.49</v>
      </c>
      <c r="H150" s="43">
        <v>12.99</v>
      </c>
      <c r="I150" s="43">
        <v>22.26</v>
      </c>
      <c r="J150" s="44">
        <v>237.9</v>
      </c>
      <c r="K150" s="45" t="s">
        <v>148</v>
      </c>
      <c r="L150" s="83">
        <v>52.8</v>
      </c>
    </row>
    <row r="151" spans="1:12" ht="30.75" customHeight="1" x14ac:dyDescent="0.3">
      <c r="A151" s="67"/>
      <c r="B151" s="47"/>
      <c r="C151" s="48"/>
      <c r="D151" s="46" t="s">
        <v>34</v>
      </c>
      <c r="E151" s="90" t="s">
        <v>43</v>
      </c>
      <c r="F151" s="42">
        <v>200</v>
      </c>
      <c r="G151" s="43">
        <v>0.26</v>
      </c>
      <c r="H151" s="43">
        <v>0.03</v>
      </c>
      <c r="I151" s="43">
        <v>11.26</v>
      </c>
      <c r="J151" s="43">
        <v>47.79</v>
      </c>
      <c r="K151" s="45" t="s">
        <v>44</v>
      </c>
      <c r="L151" s="83">
        <v>2.82</v>
      </c>
    </row>
    <row r="152" spans="1:12" ht="15" customHeight="1" x14ac:dyDescent="0.3">
      <c r="A152" s="67"/>
      <c r="B152" s="47"/>
      <c r="C152" s="48"/>
      <c r="D152" s="46" t="s">
        <v>27</v>
      </c>
      <c r="E152" s="90" t="s">
        <v>47</v>
      </c>
      <c r="F152" s="42">
        <v>100</v>
      </c>
      <c r="G152" s="44">
        <v>0.4</v>
      </c>
      <c r="H152" s="44">
        <v>0.4</v>
      </c>
      <c r="I152" s="44">
        <v>9.8000000000000007</v>
      </c>
      <c r="J152" s="42">
        <v>47</v>
      </c>
      <c r="K152" s="45" t="s">
        <v>48</v>
      </c>
      <c r="L152" s="83">
        <v>14.4</v>
      </c>
    </row>
    <row r="153" spans="1:12" ht="15" customHeight="1" x14ac:dyDescent="0.3">
      <c r="A153" s="67"/>
      <c r="B153" s="47"/>
      <c r="C153" s="48"/>
      <c r="D153" s="50"/>
      <c r="E153" s="12"/>
      <c r="F153" s="7"/>
      <c r="G153" s="7"/>
      <c r="H153" s="7"/>
      <c r="I153" s="7"/>
      <c r="J153" s="7"/>
      <c r="K153" s="68"/>
      <c r="L153" s="83"/>
    </row>
    <row r="154" spans="1:12" ht="15" customHeight="1" x14ac:dyDescent="0.3">
      <c r="A154" s="69"/>
      <c r="B154" s="51"/>
      <c r="C154" s="52"/>
      <c r="D154" s="53" t="s">
        <v>28</v>
      </c>
      <c r="E154" s="13"/>
      <c r="F154" s="9">
        <f>SUM(F150:F153)</f>
        <v>380</v>
      </c>
      <c r="G154" s="9">
        <f>SUM(G150:G153)</f>
        <v>10.15</v>
      </c>
      <c r="H154" s="9">
        <f>SUM(H150:H153)</f>
        <v>13.42</v>
      </c>
      <c r="I154" s="9">
        <f>SUM(I150:I153)</f>
        <v>43.320000000000007</v>
      </c>
      <c r="J154" s="9">
        <f>SUM(J150:J153)</f>
        <v>332.69</v>
      </c>
      <c r="K154" s="70"/>
      <c r="L154" s="84">
        <f>SUM(L150:L153)</f>
        <v>70.02</v>
      </c>
    </row>
    <row r="155" spans="1:12" ht="15" customHeight="1" thickBot="1" x14ac:dyDescent="0.35">
      <c r="A155" s="115">
        <f>A131</f>
        <v>2</v>
      </c>
      <c r="B155" s="107">
        <f>B131</f>
        <v>1</v>
      </c>
      <c r="C155" s="163" t="s">
        <v>37</v>
      </c>
      <c r="D155" s="165"/>
      <c r="E155" s="108"/>
      <c r="F155" s="107">
        <f>F139+F154+F149</f>
        <v>1910</v>
      </c>
      <c r="G155" s="107">
        <f>G139+G154+G149</f>
        <v>67.91</v>
      </c>
      <c r="H155" s="107">
        <f>H139+H154+H149</f>
        <v>69.680000000000007</v>
      </c>
      <c r="I155" s="107">
        <f>I139+I154+I149</f>
        <v>248.45999999999998</v>
      </c>
      <c r="J155" s="107">
        <f>J139+J154+J149</f>
        <v>1900.1999999999998</v>
      </c>
      <c r="K155" s="120"/>
      <c r="L155" s="85">
        <f>L139+L154+L149</f>
        <v>292.62</v>
      </c>
    </row>
    <row r="156" spans="1:12" ht="29.25" customHeight="1" x14ac:dyDescent="0.3">
      <c r="A156" s="99">
        <v>2</v>
      </c>
      <c r="B156" s="100">
        <v>2</v>
      </c>
      <c r="C156" s="101" t="s">
        <v>23</v>
      </c>
      <c r="D156" s="36" t="s">
        <v>24</v>
      </c>
      <c r="E156" s="19" t="s">
        <v>149</v>
      </c>
      <c r="F156" s="37">
        <v>180</v>
      </c>
      <c r="G156" s="38">
        <v>26.8</v>
      </c>
      <c r="H156" s="38">
        <v>14.48</v>
      </c>
      <c r="I156" s="38">
        <v>28.16</v>
      </c>
      <c r="J156" s="38">
        <v>355.27</v>
      </c>
      <c r="K156" s="140" t="s">
        <v>67</v>
      </c>
      <c r="L156" s="106">
        <v>90.52</v>
      </c>
    </row>
    <row r="157" spans="1:12" ht="15" customHeight="1" x14ac:dyDescent="0.3">
      <c r="A157" s="67"/>
      <c r="B157" s="47"/>
      <c r="C157" s="48"/>
      <c r="D157" s="22"/>
      <c r="E157" s="22"/>
      <c r="F157" s="23"/>
      <c r="G157" s="23"/>
      <c r="H157" s="23"/>
      <c r="I157" s="23"/>
      <c r="J157" s="23"/>
      <c r="K157" s="24"/>
      <c r="L157" s="83"/>
    </row>
    <row r="158" spans="1:12" ht="30" customHeight="1" x14ac:dyDescent="0.3">
      <c r="A158" s="67"/>
      <c r="B158" s="47"/>
      <c r="C158" s="48"/>
      <c r="D158" s="46" t="s">
        <v>25</v>
      </c>
      <c r="E158" s="20" t="s">
        <v>68</v>
      </c>
      <c r="F158" s="42">
        <v>200</v>
      </c>
      <c r="G158" s="43">
        <v>1.82</v>
      </c>
      <c r="H158" s="43">
        <v>1.42</v>
      </c>
      <c r="I158" s="43">
        <v>13.74</v>
      </c>
      <c r="J158" s="43">
        <v>75.650000000000006</v>
      </c>
      <c r="K158" s="45" t="s">
        <v>69</v>
      </c>
      <c r="L158" s="83">
        <v>7.56</v>
      </c>
    </row>
    <row r="159" spans="1:12" ht="15" customHeight="1" x14ac:dyDescent="0.3">
      <c r="A159" s="67"/>
      <c r="B159" s="47"/>
      <c r="C159" s="48"/>
      <c r="D159" s="46" t="s">
        <v>26</v>
      </c>
      <c r="E159" s="20" t="s">
        <v>150</v>
      </c>
      <c r="F159" s="42">
        <v>60</v>
      </c>
      <c r="G159" s="43">
        <v>4.8499999999999996</v>
      </c>
      <c r="H159" s="43">
        <v>10.029999999999999</v>
      </c>
      <c r="I159" s="43">
        <v>30.52</v>
      </c>
      <c r="J159" s="43">
        <v>231.25</v>
      </c>
      <c r="K159" s="56"/>
      <c r="L159" s="83">
        <v>36</v>
      </c>
    </row>
    <row r="160" spans="1:12" ht="15" customHeight="1" x14ac:dyDescent="0.3">
      <c r="A160" s="67"/>
      <c r="B160" s="47"/>
      <c r="C160" s="48"/>
      <c r="D160" s="46" t="s">
        <v>27</v>
      </c>
      <c r="E160" s="20" t="s">
        <v>47</v>
      </c>
      <c r="F160" s="42">
        <v>100</v>
      </c>
      <c r="G160" s="43">
        <v>0.4</v>
      </c>
      <c r="H160" s="44">
        <v>0.4</v>
      </c>
      <c r="I160" s="43">
        <v>9.8000000000000007</v>
      </c>
      <c r="J160" s="44">
        <v>47</v>
      </c>
      <c r="K160" s="56" t="s">
        <v>48</v>
      </c>
      <c r="L160" s="83">
        <v>14.4</v>
      </c>
    </row>
    <row r="161" spans="1:12" ht="15" customHeight="1" x14ac:dyDescent="0.3">
      <c r="A161" s="67"/>
      <c r="B161" s="47"/>
      <c r="C161" s="48"/>
      <c r="D161" s="49"/>
      <c r="E161" s="12"/>
      <c r="F161" s="7"/>
      <c r="G161" s="7"/>
      <c r="H161" s="7"/>
      <c r="I161" s="7"/>
      <c r="J161" s="7"/>
      <c r="K161" s="68"/>
      <c r="L161" s="83"/>
    </row>
    <row r="162" spans="1:12" ht="15" customHeight="1" x14ac:dyDescent="0.3">
      <c r="A162" s="67"/>
      <c r="B162" s="47"/>
      <c r="C162" s="48"/>
      <c r="D162" s="50"/>
      <c r="E162" s="12"/>
      <c r="F162" s="7"/>
      <c r="G162" s="7"/>
      <c r="H162" s="7"/>
      <c r="I162" s="7"/>
      <c r="J162" s="7"/>
      <c r="K162" s="68"/>
      <c r="L162" s="83"/>
    </row>
    <row r="163" spans="1:12" ht="15" customHeight="1" x14ac:dyDescent="0.3">
      <c r="A163" s="67"/>
      <c r="B163" s="47"/>
      <c r="C163" s="48"/>
      <c r="D163" s="50"/>
      <c r="E163" s="12"/>
      <c r="F163" s="7"/>
      <c r="G163" s="7"/>
      <c r="H163" s="7"/>
      <c r="I163" s="7"/>
      <c r="J163" s="7"/>
      <c r="K163" s="68"/>
      <c r="L163" s="83"/>
    </row>
    <row r="164" spans="1:12" ht="15" customHeight="1" x14ac:dyDescent="0.3">
      <c r="A164" s="69"/>
      <c r="B164" s="51"/>
      <c r="C164" s="52"/>
      <c r="D164" s="53" t="s">
        <v>28</v>
      </c>
      <c r="E164" s="13"/>
      <c r="F164" s="9">
        <f t="shared" ref="F164:J164" si="23">SUM(F156:F163)</f>
        <v>540</v>
      </c>
      <c r="G164" s="9">
        <f t="shared" si="23"/>
        <v>33.869999999999997</v>
      </c>
      <c r="H164" s="9">
        <f t="shared" si="23"/>
        <v>26.33</v>
      </c>
      <c r="I164" s="9">
        <f t="shared" si="23"/>
        <v>82.22</v>
      </c>
      <c r="J164" s="9">
        <f t="shared" si="23"/>
        <v>709.17</v>
      </c>
      <c r="K164" s="70"/>
      <c r="L164" s="84">
        <f>SUM(L156:L163)</f>
        <v>148.47999999999999</v>
      </c>
    </row>
    <row r="165" spans="1:12" ht="15" customHeight="1" x14ac:dyDescent="0.3">
      <c r="A165" s="71">
        <f>A156</f>
        <v>2</v>
      </c>
      <c r="B165" s="54">
        <f t="shared" ref="B165" si="24">B156</f>
        <v>2</v>
      </c>
      <c r="C165" s="55" t="s">
        <v>29</v>
      </c>
      <c r="D165" s="46" t="s">
        <v>30</v>
      </c>
      <c r="E165" s="90" t="s">
        <v>151</v>
      </c>
      <c r="F165" s="42">
        <v>60</v>
      </c>
      <c r="G165" s="44">
        <v>0.67</v>
      </c>
      <c r="H165" s="43">
        <v>4.09</v>
      </c>
      <c r="I165" s="43">
        <v>2.2799999999999998</v>
      </c>
      <c r="J165" s="43">
        <v>49.64</v>
      </c>
      <c r="K165" s="45" t="s">
        <v>152</v>
      </c>
      <c r="L165" s="83">
        <v>13.08</v>
      </c>
    </row>
    <row r="166" spans="1:12" ht="29.25" customHeight="1" x14ac:dyDescent="0.3">
      <c r="A166" s="67"/>
      <c r="B166" s="47"/>
      <c r="C166" s="48"/>
      <c r="D166" s="46" t="s">
        <v>31</v>
      </c>
      <c r="E166" s="90" t="s">
        <v>153</v>
      </c>
      <c r="F166" s="42">
        <v>220</v>
      </c>
      <c r="G166" s="43">
        <v>6.14</v>
      </c>
      <c r="H166" s="43">
        <v>6.76</v>
      </c>
      <c r="I166" s="43">
        <v>14.74</v>
      </c>
      <c r="J166" s="43">
        <v>144.69</v>
      </c>
      <c r="K166" s="56" t="s">
        <v>154</v>
      </c>
      <c r="L166" s="83">
        <v>14.55</v>
      </c>
    </row>
    <row r="167" spans="1:12" ht="30.75" customHeight="1" x14ac:dyDescent="0.3">
      <c r="A167" s="67"/>
      <c r="B167" s="47"/>
      <c r="C167" s="48"/>
      <c r="D167" s="46" t="s">
        <v>32</v>
      </c>
      <c r="E167" s="90" t="s">
        <v>155</v>
      </c>
      <c r="F167" s="42">
        <v>240</v>
      </c>
      <c r="G167" s="43">
        <v>23.98</v>
      </c>
      <c r="H167" s="43">
        <v>16.36</v>
      </c>
      <c r="I167" s="43">
        <v>40.69</v>
      </c>
      <c r="J167" s="43">
        <v>402.06</v>
      </c>
      <c r="K167" s="56" t="s">
        <v>156</v>
      </c>
      <c r="L167" s="83">
        <v>82.05</v>
      </c>
    </row>
    <row r="168" spans="1:12" ht="15" customHeight="1" x14ac:dyDescent="0.3">
      <c r="A168" s="67"/>
      <c r="B168" s="47"/>
      <c r="C168" s="48"/>
      <c r="D168" s="46" t="s">
        <v>33</v>
      </c>
      <c r="E168" s="91"/>
      <c r="F168" s="23"/>
      <c r="G168" s="23"/>
      <c r="H168" s="23"/>
      <c r="I168" s="23"/>
      <c r="J168" s="23"/>
      <c r="K168" s="146"/>
      <c r="L168" s="83"/>
    </row>
    <row r="169" spans="1:12" ht="30" customHeight="1" x14ac:dyDescent="0.3">
      <c r="A169" s="67"/>
      <c r="B169" s="47"/>
      <c r="C169" s="48"/>
      <c r="D169" s="46" t="s">
        <v>34</v>
      </c>
      <c r="E169" s="90" t="s">
        <v>157</v>
      </c>
      <c r="F169" s="42">
        <v>200</v>
      </c>
      <c r="G169" s="43">
        <v>0.49</v>
      </c>
      <c r="H169" s="43">
        <v>0.16</v>
      </c>
      <c r="I169" s="43">
        <v>21.67</v>
      </c>
      <c r="J169" s="43">
        <v>93.99</v>
      </c>
      <c r="K169" s="146" t="s">
        <v>115</v>
      </c>
      <c r="L169" s="83">
        <v>5</v>
      </c>
    </row>
    <row r="170" spans="1:12" ht="15" customHeight="1" x14ac:dyDescent="0.3">
      <c r="A170" s="67"/>
      <c r="B170" s="47"/>
      <c r="C170" s="48"/>
      <c r="D170" s="46" t="s">
        <v>35</v>
      </c>
      <c r="E170" s="90" t="s">
        <v>60</v>
      </c>
      <c r="F170" s="42">
        <v>20</v>
      </c>
      <c r="G170" s="43">
        <v>1.58</v>
      </c>
      <c r="H170" s="44">
        <v>0.2</v>
      </c>
      <c r="I170" s="43">
        <v>9.66</v>
      </c>
      <c r="J170" s="42">
        <v>47</v>
      </c>
      <c r="K170" s="24"/>
      <c r="L170" s="83">
        <v>3.16</v>
      </c>
    </row>
    <row r="171" spans="1:12" ht="15" customHeight="1" x14ac:dyDescent="0.3">
      <c r="A171" s="67"/>
      <c r="B171" s="47"/>
      <c r="C171" s="48"/>
      <c r="D171" s="46" t="s">
        <v>36</v>
      </c>
      <c r="E171" s="90" t="s">
        <v>61</v>
      </c>
      <c r="F171" s="42">
        <v>50</v>
      </c>
      <c r="G171" s="44">
        <v>3.3</v>
      </c>
      <c r="H171" s="44">
        <v>0.6</v>
      </c>
      <c r="I171" s="43">
        <v>19.82</v>
      </c>
      <c r="J171" s="42">
        <v>99</v>
      </c>
      <c r="K171" s="24"/>
      <c r="L171" s="83">
        <v>6.73</v>
      </c>
    </row>
    <row r="172" spans="1:12" ht="15" customHeight="1" x14ac:dyDescent="0.3">
      <c r="A172" s="67"/>
      <c r="B172" s="47"/>
      <c r="C172" s="48"/>
      <c r="D172" s="46" t="s">
        <v>27</v>
      </c>
      <c r="E172" s="90" t="s">
        <v>62</v>
      </c>
      <c r="F172" s="42">
        <v>100</v>
      </c>
      <c r="G172" s="44">
        <v>0.4</v>
      </c>
      <c r="H172" s="44">
        <v>0.3</v>
      </c>
      <c r="I172" s="44">
        <v>10.3</v>
      </c>
      <c r="J172" s="42">
        <v>47</v>
      </c>
      <c r="K172" s="45" t="s">
        <v>48</v>
      </c>
      <c r="L172" s="83">
        <v>16.96</v>
      </c>
    </row>
    <row r="173" spans="1:12" ht="15" customHeight="1" x14ac:dyDescent="0.3">
      <c r="A173" s="67"/>
      <c r="B173" s="47"/>
      <c r="C173" s="48"/>
      <c r="D173" s="57"/>
      <c r="E173" s="12"/>
      <c r="F173" s="7"/>
      <c r="G173" s="7"/>
      <c r="H173" s="7"/>
      <c r="I173" s="7"/>
      <c r="J173" s="7"/>
      <c r="K173" s="68"/>
      <c r="L173" s="83"/>
    </row>
    <row r="174" spans="1:12" ht="15" customHeight="1" x14ac:dyDescent="0.3">
      <c r="A174" s="69"/>
      <c r="B174" s="51"/>
      <c r="C174" s="52"/>
      <c r="D174" s="53" t="s">
        <v>28</v>
      </c>
      <c r="E174" s="13"/>
      <c r="F174" s="9">
        <f t="shared" ref="F174:I174" si="25">SUM(F165:F173)</f>
        <v>890</v>
      </c>
      <c r="G174" s="9">
        <f t="shared" si="25"/>
        <v>36.559999999999995</v>
      </c>
      <c r="H174" s="9">
        <f t="shared" si="25"/>
        <v>28.470000000000002</v>
      </c>
      <c r="I174" s="9">
        <f t="shared" si="25"/>
        <v>119.15999999999998</v>
      </c>
      <c r="J174" s="9">
        <f>SUM(J165:J173)</f>
        <v>883.38</v>
      </c>
      <c r="K174" s="70"/>
      <c r="L174" s="84">
        <f>SUM(L165:L173)</f>
        <v>141.53</v>
      </c>
    </row>
    <row r="175" spans="1:12" ht="30" customHeight="1" x14ac:dyDescent="0.3">
      <c r="A175" s="71">
        <f>A156</f>
        <v>2</v>
      </c>
      <c r="B175" s="54">
        <f>B156</f>
        <v>2</v>
      </c>
      <c r="C175" s="55" t="s">
        <v>39</v>
      </c>
      <c r="D175" s="64" t="s">
        <v>228</v>
      </c>
      <c r="E175" s="90" t="s">
        <v>158</v>
      </c>
      <c r="F175" s="42">
        <v>100</v>
      </c>
      <c r="G175" s="43">
        <v>6.61</v>
      </c>
      <c r="H175" s="43">
        <v>7.17</v>
      </c>
      <c r="I175" s="43">
        <v>44.16</v>
      </c>
      <c r="J175" s="43">
        <v>267.92</v>
      </c>
      <c r="K175" s="56" t="s">
        <v>159</v>
      </c>
      <c r="L175" s="83">
        <v>36</v>
      </c>
    </row>
    <row r="176" spans="1:12" ht="15" customHeight="1" x14ac:dyDescent="0.3">
      <c r="A176" s="67"/>
      <c r="B176" s="47"/>
      <c r="C176" s="48"/>
      <c r="D176" s="46" t="s">
        <v>34</v>
      </c>
      <c r="E176" s="90" t="s">
        <v>160</v>
      </c>
      <c r="F176" s="42">
        <v>200</v>
      </c>
      <c r="G176" s="44">
        <v>6.4</v>
      </c>
      <c r="H176" s="42">
        <v>5</v>
      </c>
      <c r="I176" s="42">
        <v>8</v>
      </c>
      <c r="J176" s="42">
        <v>102</v>
      </c>
      <c r="K176" s="147"/>
      <c r="L176" s="83">
        <v>55.46</v>
      </c>
    </row>
    <row r="177" spans="1:12" ht="15" customHeight="1" x14ac:dyDescent="0.3">
      <c r="A177" s="67"/>
      <c r="B177" s="47"/>
      <c r="C177" s="48"/>
      <c r="D177" s="46" t="s">
        <v>27</v>
      </c>
      <c r="E177" s="90" t="s">
        <v>81</v>
      </c>
      <c r="F177" s="42">
        <v>100</v>
      </c>
      <c r="G177" s="44">
        <v>0.8</v>
      </c>
      <c r="H177" s="44">
        <v>0.4</v>
      </c>
      <c r="I177" s="44">
        <v>8.1</v>
      </c>
      <c r="J177" s="42">
        <v>47</v>
      </c>
      <c r="K177" s="56" t="s">
        <v>48</v>
      </c>
      <c r="L177" s="83">
        <v>42</v>
      </c>
    </row>
    <row r="178" spans="1:12" ht="15" customHeight="1" x14ac:dyDescent="0.3">
      <c r="A178" s="67"/>
      <c r="B178" s="47"/>
      <c r="C178" s="48"/>
      <c r="D178" s="50"/>
      <c r="E178" s="12"/>
      <c r="F178" s="7"/>
      <c r="G178" s="7"/>
      <c r="H178" s="7"/>
      <c r="I178" s="7"/>
      <c r="J178" s="7"/>
      <c r="K178" s="68"/>
      <c r="L178" s="83"/>
    </row>
    <row r="179" spans="1:12" ht="15" customHeight="1" x14ac:dyDescent="0.3">
      <c r="A179" s="69"/>
      <c r="B179" s="51"/>
      <c r="C179" s="52"/>
      <c r="D179" s="53" t="s">
        <v>28</v>
      </c>
      <c r="E179" s="13"/>
      <c r="F179" s="9">
        <f>SUM(F175:F178)</f>
        <v>400</v>
      </c>
      <c r="G179" s="9">
        <f>SUM(G175:G178)</f>
        <v>13.810000000000002</v>
      </c>
      <c r="H179" s="9">
        <f>SUM(H175:H178)</f>
        <v>12.57</v>
      </c>
      <c r="I179" s="9">
        <f>SUM(I175:I178)</f>
        <v>60.26</v>
      </c>
      <c r="J179" s="9">
        <f>SUM(J175:J178)</f>
        <v>416.92</v>
      </c>
      <c r="K179" s="70"/>
      <c r="L179" s="84">
        <f>SUM(L175:L178)</f>
        <v>133.46</v>
      </c>
    </row>
    <row r="180" spans="1:12" ht="15" customHeight="1" thickBot="1" x14ac:dyDescent="0.35">
      <c r="A180" s="115">
        <f>A175</f>
        <v>2</v>
      </c>
      <c r="B180" s="107">
        <f>B175</f>
        <v>2</v>
      </c>
      <c r="C180" s="163" t="s">
        <v>37</v>
      </c>
      <c r="D180" s="165"/>
      <c r="E180" s="108"/>
      <c r="F180" s="107">
        <f>F164+F174+F179</f>
        <v>1830</v>
      </c>
      <c r="G180" s="107">
        <f t="shared" ref="G180" si="26">G164+G174+G179</f>
        <v>84.24</v>
      </c>
      <c r="H180" s="107">
        <f t="shared" ref="H180" si="27">H164+H174+H179</f>
        <v>67.37</v>
      </c>
      <c r="I180" s="107">
        <f t="shared" ref="I180" si="28">I164+I174+I179</f>
        <v>261.64</v>
      </c>
      <c r="J180" s="107">
        <f t="shared" ref="J180" si="29">J164+J174+J179</f>
        <v>2009.47</v>
      </c>
      <c r="K180" s="120"/>
      <c r="L180" s="85">
        <f t="shared" ref="L180" si="30">L164+L174+L179</f>
        <v>423.47</v>
      </c>
    </row>
    <row r="181" spans="1:12" ht="30.75" customHeight="1" x14ac:dyDescent="0.3">
      <c r="A181" s="99">
        <v>2</v>
      </c>
      <c r="B181" s="100">
        <v>3</v>
      </c>
      <c r="C181" s="101" t="s">
        <v>23</v>
      </c>
      <c r="D181" s="36" t="s">
        <v>24</v>
      </c>
      <c r="E181" s="89" t="s">
        <v>161</v>
      </c>
      <c r="F181" s="37">
        <v>120</v>
      </c>
      <c r="G181" s="38">
        <v>12.94</v>
      </c>
      <c r="H181" s="38">
        <v>10.5</v>
      </c>
      <c r="I181" s="38">
        <v>13.35</v>
      </c>
      <c r="J181" s="38">
        <v>200.69</v>
      </c>
      <c r="K181" s="39" t="s">
        <v>144</v>
      </c>
      <c r="L181" s="106">
        <v>47.66</v>
      </c>
    </row>
    <row r="182" spans="1:12" ht="29.25" customHeight="1" x14ac:dyDescent="0.3">
      <c r="A182" s="67"/>
      <c r="B182" s="47"/>
      <c r="C182" s="48"/>
      <c r="D182" s="46" t="s">
        <v>24</v>
      </c>
      <c r="E182" s="90" t="s">
        <v>56</v>
      </c>
      <c r="F182" s="42">
        <v>150</v>
      </c>
      <c r="G182" s="43">
        <v>6.96</v>
      </c>
      <c r="H182" s="43">
        <v>4.72</v>
      </c>
      <c r="I182" s="43">
        <v>31.46</v>
      </c>
      <c r="J182" s="43">
        <v>195.84</v>
      </c>
      <c r="K182" s="45" t="s">
        <v>57</v>
      </c>
      <c r="L182" s="83">
        <v>8.89</v>
      </c>
    </row>
    <row r="183" spans="1:12" ht="30.75" customHeight="1" x14ac:dyDescent="0.3">
      <c r="A183" s="67"/>
      <c r="B183" s="47"/>
      <c r="C183" s="48"/>
      <c r="D183" s="46" t="s">
        <v>25</v>
      </c>
      <c r="E183" s="90" t="s">
        <v>86</v>
      </c>
      <c r="F183" s="42">
        <v>200</v>
      </c>
      <c r="G183" s="44">
        <v>0.3</v>
      </c>
      <c r="H183" s="43">
        <v>0.06</v>
      </c>
      <c r="I183" s="44">
        <v>12.5</v>
      </c>
      <c r="J183" s="43">
        <v>53.93</v>
      </c>
      <c r="K183" s="56" t="s">
        <v>87</v>
      </c>
      <c r="L183" s="83">
        <v>2.4300000000000002</v>
      </c>
    </row>
    <row r="184" spans="1:12" ht="15" customHeight="1" x14ac:dyDescent="0.3">
      <c r="A184" s="67"/>
      <c r="B184" s="47"/>
      <c r="C184" s="48"/>
      <c r="D184" s="46" t="s">
        <v>26</v>
      </c>
      <c r="E184" s="90" t="s">
        <v>88</v>
      </c>
      <c r="F184" s="42">
        <v>50</v>
      </c>
      <c r="G184" s="43">
        <v>3.24</v>
      </c>
      <c r="H184" s="44">
        <v>7.65</v>
      </c>
      <c r="I184" s="43">
        <v>19.45</v>
      </c>
      <c r="J184" s="42">
        <v>160.1</v>
      </c>
      <c r="K184" s="45" t="s">
        <v>89</v>
      </c>
      <c r="L184" s="83">
        <v>17.329999999999998</v>
      </c>
    </row>
    <row r="185" spans="1:12" ht="15" customHeight="1" x14ac:dyDescent="0.3">
      <c r="A185" s="67"/>
      <c r="B185" s="47"/>
      <c r="C185" s="48"/>
      <c r="D185" s="46" t="s">
        <v>27</v>
      </c>
      <c r="E185" s="90" t="s">
        <v>62</v>
      </c>
      <c r="F185" s="42">
        <v>100</v>
      </c>
      <c r="G185" s="44">
        <v>0.4</v>
      </c>
      <c r="H185" s="44">
        <v>0.3</v>
      </c>
      <c r="I185" s="42">
        <v>10.3</v>
      </c>
      <c r="J185" s="42">
        <v>47</v>
      </c>
      <c r="K185" s="45" t="s">
        <v>48</v>
      </c>
      <c r="L185" s="83">
        <v>16.96</v>
      </c>
    </row>
    <row r="186" spans="1:12" ht="15" customHeight="1" x14ac:dyDescent="0.3">
      <c r="A186" s="67"/>
      <c r="B186" s="47"/>
      <c r="C186" s="48"/>
      <c r="D186" s="49"/>
      <c r="E186" s="12"/>
      <c r="F186" s="7"/>
      <c r="G186" s="7"/>
      <c r="H186" s="7"/>
      <c r="I186" s="7"/>
      <c r="J186" s="7"/>
      <c r="K186" s="68"/>
      <c r="L186" s="83"/>
    </row>
    <row r="187" spans="1:12" ht="15" customHeight="1" x14ac:dyDescent="0.3">
      <c r="A187" s="67"/>
      <c r="B187" s="47"/>
      <c r="C187" s="48"/>
      <c r="D187" s="50"/>
      <c r="E187" s="12"/>
      <c r="F187" s="7"/>
      <c r="G187" s="7"/>
      <c r="H187" s="7"/>
      <c r="I187" s="7"/>
      <c r="J187" s="7"/>
      <c r="K187" s="68"/>
      <c r="L187" s="83"/>
    </row>
    <row r="188" spans="1:12" ht="15" customHeight="1" x14ac:dyDescent="0.3">
      <c r="A188" s="67"/>
      <c r="B188" s="47"/>
      <c r="C188" s="48"/>
      <c r="D188" s="50"/>
      <c r="E188" s="12"/>
      <c r="F188" s="7"/>
      <c r="G188" s="7"/>
      <c r="H188" s="7"/>
      <c r="I188" s="7"/>
      <c r="J188" s="7"/>
      <c r="K188" s="68"/>
      <c r="L188" s="83"/>
    </row>
    <row r="189" spans="1:12" ht="15" customHeight="1" x14ac:dyDescent="0.3">
      <c r="A189" s="69"/>
      <c r="B189" s="51"/>
      <c r="C189" s="52"/>
      <c r="D189" s="53" t="s">
        <v>28</v>
      </c>
      <c r="E189" s="13"/>
      <c r="F189" s="9">
        <f t="shared" ref="F189:J189" si="31">SUM(F181:F188)</f>
        <v>620</v>
      </c>
      <c r="G189" s="9">
        <f t="shared" si="31"/>
        <v>23.839999999999996</v>
      </c>
      <c r="H189" s="9">
        <f t="shared" si="31"/>
        <v>23.23</v>
      </c>
      <c r="I189" s="9">
        <f t="shared" si="31"/>
        <v>87.06</v>
      </c>
      <c r="J189" s="9">
        <f t="shared" si="31"/>
        <v>657.56</v>
      </c>
      <c r="K189" s="70"/>
      <c r="L189" s="84">
        <f>SUM(L181:L188)</f>
        <v>93.27000000000001</v>
      </c>
    </row>
    <row r="190" spans="1:12" ht="15" customHeight="1" x14ac:dyDescent="0.3">
      <c r="A190" s="71">
        <f>A181</f>
        <v>2</v>
      </c>
      <c r="B190" s="54">
        <f t="shared" ref="B190" si="32">B181</f>
        <v>3</v>
      </c>
      <c r="C190" s="55" t="s">
        <v>29</v>
      </c>
      <c r="D190" s="46" t="s">
        <v>30</v>
      </c>
      <c r="E190" s="90" t="s">
        <v>72</v>
      </c>
      <c r="F190" s="42">
        <v>60</v>
      </c>
      <c r="G190" s="43">
        <v>1</v>
      </c>
      <c r="H190" s="43">
        <v>5.08</v>
      </c>
      <c r="I190" s="43">
        <v>2.2000000000000002</v>
      </c>
      <c r="J190" s="43">
        <v>59.53</v>
      </c>
      <c r="K190" s="45" t="s">
        <v>73</v>
      </c>
      <c r="L190" s="83">
        <v>9.56</v>
      </c>
    </row>
    <row r="191" spans="1:12" ht="30" customHeight="1" x14ac:dyDescent="0.3">
      <c r="A191" s="67"/>
      <c r="B191" s="47"/>
      <c r="C191" s="48"/>
      <c r="D191" s="46" t="s">
        <v>31</v>
      </c>
      <c r="E191" s="90" t="s">
        <v>162</v>
      </c>
      <c r="F191" s="42">
        <v>210</v>
      </c>
      <c r="G191" s="44">
        <v>4.33</v>
      </c>
      <c r="H191" s="43">
        <v>8.83</v>
      </c>
      <c r="I191" s="43">
        <v>16.779999999999998</v>
      </c>
      <c r="J191" s="43">
        <v>159.22</v>
      </c>
      <c r="K191" s="45" t="s">
        <v>142</v>
      </c>
      <c r="L191" s="83">
        <v>19</v>
      </c>
    </row>
    <row r="192" spans="1:12" ht="30.75" customHeight="1" x14ac:dyDescent="0.3">
      <c r="A192" s="67"/>
      <c r="B192" s="47"/>
      <c r="C192" s="48"/>
      <c r="D192" s="46" t="s">
        <v>32</v>
      </c>
      <c r="E192" s="90" t="s">
        <v>163</v>
      </c>
      <c r="F192" s="42">
        <v>90</v>
      </c>
      <c r="G192" s="43">
        <v>16.260000000000002</v>
      </c>
      <c r="H192" s="43">
        <v>7.05</v>
      </c>
      <c r="I192" s="43">
        <v>6.13</v>
      </c>
      <c r="J192" s="43">
        <v>153.71</v>
      </c>
      <c r="K192" s="45" t="s">
        <v>164</v>
      </c>
      <c r="L192" s="83">
        <v>54.79</v>
      </c>
    </row>
    <row r="193" spans="1:12" ht="29.25" customHeight="1" x14ac:dyDescent="0.3">
      <c r="A193" s="67"/>
      <c r="B193" s="47"/>
      <c r="C193" s="48"/>
      <c r="D193" s="46" t="s">
        <v>33</v>
      </c>
      <c r="E193" s="90" t="s">
        <v>165</v>
      </c>
      <c r="F193" s="42">
        <v>150</v>
      </c>
      <c r="G193" s="43">
        <v>2.99</v>
      </c>
      <c r="H193" s="43">
        <v>5.27</v>
      </c>
      <c r="I193" s="43">
        <v>16.39</v>
      </c>
      <c r="J193" s="44">
        <v>129.80000000000001</v>
      </c>
      <c r="K193" s="144" t="s">
        <v>166</v>
      </c>
      <c r="L193" s="83">
        <v>17.13</v>
      </c>
    </row>
    <row r="194" spans="1:12" ht="30" customHeight="1" x14ac:dyDescent="0.3">
      <c r="A194" s="67"/>
      <c r="B194" s="47"/>
      <c r="C194" s="48"/>
      <c r="D194" s="46" t="s">
        <v>34</v>
      </c>
      <c r="E194" s="90" t="s">
        <v>58</v>
      </c>
      <c r="F194" s="42">
        <v>200</v>
      </c>
      <c r="G194" s="43">
        <v>0.37</v>
      </c>
      <c r="H194" s="43">
        <v>0.02</v>
      </c>
      <c r="I194" s="43">
        <v>21.01</v>
      </c>
      <c r="J194" s="44">
        <v>86.9</v>
      </c>
      <c r="K194" s="45" t="s">
        <v>59</v>
      </c>
      <c r="L194" s="83">
        <v>6.73</v>
      </c>
    </row>
    <row r="195" spans="1:12" ht="15" customHeight="1" x14ac:dyDescent="0.3">
      <c r="A195" s="67"/>
      <c r="B195" s="47"/>
      <c r="C195" s="48"/>
      <c r="D195" s="46" t="s">
        <v>35</v>
      </c>
      <c r="E195" s="90" t="s">
        <v>60</v>
      </c>
      <c r="F195" s="42">
        <v>20</v>
      </c>
      <c r="G195" s="43">
        <v>1.58</v>
      </c>
      <c r="H195" s="44">
        <v>0.2</v>
      </c>
      <c r="I195" s="43">
        <v>9.66</v>
      </c>
      <c r="J195" s="42">
        <v>47</v>
      </c>
      <c r="K195" s="56"/>
      <c r="L195" s="83">
        <v>3.48</v>
      </c>
    </row>
    <row r="196" spans="1:12" ht="15" customHeight="1" x14ac:dyDescent="0.3">
      <c r="A196" s="67"/>
      <c r="B196" s="47"/>
      <c r="C196" s="48"/>
      <c r="D196" s="46" t="s">
        <v>36</v>
      </c>
      <c r="E196" s="90" t="s">
        <v>61</v>
      </c>
      <c r="F196" s="42">
        <v>50</v>
      </c>
      <c r="G196" s="44">
        <v>3.3</v>
      </c>
      <c r="H196" s="44">
        <v>0.6</v>
      </c>
      <c r="I196" s="43">
        <v>19.82</v>
      </c>
      <c r="J196" s="42">
        <v>99</v>
      </c>
      <c r="K196" s="56"/>
      <c r="L196" s="83">
        <v>3.16</v>
      </c>
    </row>
    <row r="197" spans="1:12" ht="15" customHeight="1" x14ac:dyDescent="0.3">
      <c r="A197" s="67"/>
      <c r="B197" s="47"/>
      <c r="C197" s="48"/>
      <c r="D197" s="46" t="s">
        <v>27</v>
      </c>
      <c r="E197" s="90" t="s">
        <v>47</v>
      </c>
      <c r="F197" s="42">
        <v>100</v>
      </c>
      <c r="G197" s="43">
        <v>0.4</v>
      </c>
      <c r="H197" s="44">
        <v>0.4</v>
      </c>
      <c r="I197" s="43">
        <v>9.8000000000000007</v>
      </c>
      <c r="J197" s="44">
        <v>47</v>
      </c>
      <c r="K197" s="56" t="s">
        <v>48</v>
      </c>
      <c r="L197" s="83">
        <v>14.4</v>
      </c>
    </row>
    <row r="198" spans="1:12" ht="15" customHeight="1" x14ac:dyDescent="0.3">
      <c r="A198" s="67"/>
      <c r="B198" s="47"/>
      <c r="C198" s="48"/>
      <c r="D198" s="57"/>
      <c r="E198" s="12"/>
      <c r="F198" s="7"/>
      <c r="G198" s="7"/>
      <c r="H198" s="7"/>
      <c r="I198" s="7"/>
      <c r="J198" s="7"/>
      <c r="K198" s="68"/>
      <c r="L198" s="83"/>
    </row>
    <row r="199" spans="1:12" ht="15" customHeight="1" x14ac:dyDescent="0.3">
      <c r="A199" s="69"/>
      <c r="B199" s="51"/>
      <c r="C199" s="52"/>
      <c r="D199" s="53" t="s">
        <v>28</v>
      </c>
      <c r="E199" s="13"/>
      <c r="F199" s="9">
        <f t="shared" ref="F199:I199" si="33">SUM(F190:F198)</f>
        <v>880</v>
      </c>
      <c r="G199" s="9">
        <f t="shared" si="33"/>
        <v>30.230000000000008</v>
      </c>
      <c r="H199" s="9">
        <f t="shared" si="33"/>
        <v>27.45</v>
      </c>
      <c r="I199" s="9">
        <f t="shared" si="33"/>
        <v>101.79</v>
      </c>
      <c r="J199" s="9">
        <f>SUM(J190:J198)</f>
        <v>782.16000000000008</v>
      </c>
      <c r="K199" s="70"/>
      <c r="L199" s="84">
        <f>SUM(L190:L198)</f>
        <v>128.25</v>
      </c>
    </row>
    <row r="200" spans="1:12" ht="30" customHeight="1" x14ac:dyDescent="0.3">
      <c r="A200" s="71">
        <f>A181</f>
        <v>2</v>
      </c>
      <c r="B200" s="54">
        <f>B181</f>
        <v>3</v>
      </c>
      <c r="C200" s="55" t="s">
        <v>39</v>
      </c>
      <c r="D200" s="64" t="s">
        <v>228</v>
      </c>
      <c r="E200" s="90" t="s">
        <v>79</v>
      </c>
      <c r="F200" s="42">
        <v>75</v>
      </c>
      <c r="G200" s="43">
        <v>9.7799999999999994</v>
      </c>
      <c r="H200" s="43">
        <v>7.63</v>
      </c>
      <c r="I200" s="43">
        <v>25.18</v>
      </c>
      <c r="J200" s="43">
        <v>208.34</v>
      </c>
      <c r="K200" s="56" t="s">
        <v>80</v>
      </c>
      <c r="L200" s="83">
        <v>55.5</v>
      </c>
    </row>
    <row r="201" spans="1:12" ht="15" customHeight="1" x14ac:dyDescent="0.3">
      <c r="A201" s="67"/>
      <c r="B201" s="47"/>
      <c r="C201" s="48"/>
      <c r="D201" s="46" t="s">
        <v>34</v>
      </c>
      <c r="E201" s="90" t="s">
        <v>78</v>
      </c>
      <c r="F201" s="42">
        <v>200</v>
      </c>
      <c r="G201" s="42">
        <v>1</v>
      </c>
      <c r="H201" s="44">
        <v>0.2</v>
      </c>
      <c r="I201" s="44">
        <v>20.2</v>
      </c>
      <c r="J201" s="42">
        <v>92</v>
      </c>
      <c r="K201" s="144"/>
      <c r="L201" s="83">
        <v>19.47</v>
      </c>
    </row>
    <row r="202" spans="1:12" ht="15" customHeight="1" x14ac:dyDescent="0.3">
      <c r="A202" s="67"/>
      <c r="B202" s="47"/>
      <c r="C202" s="48"/>
      <c r="D202" s="46" t="s">
        <v>27</v>
      </c>
      <c r="E202" s="90" t="s">
        <v>62</v>
      </c>
      <c r="F202" s="42">
        <v>100</v>
      </c>
      <c r="G202" s="44">
        <v>0.4</v>
      </c>
      <c r="H202" s="44">
        <v>0.3</v>
      </c>
      <c r="I202" s="44">
        <v>10.3</v>
      </c>
      <c r="J202" s="42">
        <v>47</v>
      </c>
      <c r="K202" s="45" t="s">
        <v>48</v>
      </c>
      <c r="L202" s="83">
        <v>16.96</v>
      </c>
    </row>
    <row r="203" spans="1:12" ht="15" customHeight="1" x14ac:dyDescent="0.3">
      <c r="A203" s="67"/>
      <c r="B203" s="47"/>
      <c r="C203" s="48"/>
      <c r="D203" s="50"/>
      <c r="E203" s="12"/>
      <c r="F203" s="7"/>
      <c r="G203" s="7"/>
      <c r="H203" s="7"/>
      <c r="I203" s="7"/>
      <c r="J203" s="7"/>
      <c r="K203" s="68"/>
      <c r="L203" s="83"/>
    </row>
    <row r="204" spans="1:12" ht="15" customHeight="1" x14ac:dyDescent="0.3">
      <c r="A204" s="69"/>
      <c r="B204" s="51"/>
      <c r="C204" s="52"/>
      <c r="D204" s="53" t="s">
        <v>28</v>
      </c>
      <c r="E204" s="13"/>
      <c r="F204" s="9">
        <f>SUM(F200:F203)</f>
        <v>375</v>
      </c>
      <c r="G204" s="9">
        <f>SUM(G200:G203)</f>
        <v>11.18</v>
      </c>
      <c r="H204" s="9">
        <f>SUM(H200:H203)</f>
        <v>8.1300000000000008</v>
      </c>
      <c r="I204" s="9">
        <f>SUM(I200:I203)</f>
        <v>55.679999999999993</v>
      </c>
      <c r="J204" s="9">
        <f>SUM(J200:J203)</f>
        <v>347.34000000000003</v>
      </c>
      <c r="K204" s="70"/>
      <c r="L204" s="84">
        <f>SUM(L200:L203)</f>
        <v>91.93</v>
      </c>
    </row>
    <row r="205" spans="1:12" ht="15" customHeight="1" thickBot="1" x14ac:dyDescent="0.35">
      <c r="A205" s="115">
        <f>A200</f>
        <v>2</v>
      </c>
      <c r="B205" s="107">
        <f>B200</f>
        <v>3</v>
      </c>
      <c r="C205" s="163" t="s">
        <v>37</v>
      </c>
      <c r="D205" s="165"/>
      <c r="E205" s="108"/>
      <c r="F205" s="107">
        <f>F189+F199+F204</f>
        <v>1875</v>
      </c>
      <c r="G205" s="107">
        <f t="shared" ref="G205" si="34">G189+G199+G204</f>
        <v>65.25</v>
      </c>
      <c r="H205" s="107">
        <f t="shared" ref="H205" si="35">H189+H199+H204</f>
        <v>58.81</v>
      </c>
      <c r="I205" s="107">
        <f t="shared" ref="I205" si="36">I189+I199+I204</f>
        <v>244.53000000000003</v>
      </c>
      <c r="J205" s="107">
        <f t="shared" ref="J205" si="37">J189+J199+J204</f>
        <v>1787.06</v>
      </c>
      <c r="K205" s="120"/>
      <c r="L205" s="85">
        <f t="shared" ref="L205" si="38">L189+L199+L204</f>
        <v>313.45000000000005</v>
      </c>
    </row>
    <row r="206" spans="1:12" ht="30.75" customHeight="1" x14ac:dyDescent="0.3">
      <c r="A206" s="99">
        <v>2</v>
      </c>
      <c r="B206" s="100">
        <v>4</v>
      </c>
      <c r="C206" s="101" t="s">
        <v>23</v>
      </c>
      <c r="D206" s="36" t="s">
        <v>24</v>
      </c>
      <c r="E206" s="89" t="s">
        <v>167</v>
      </c>
      <c r="F206" s="37">
        <v>210</v>
      </c>
      <c r="G206" s="38">
        <v>5.74</v>
      </c>
      <c r="H206" s="38">
        <v>6.53</v>
      </c>
      <c r="I206" s="38">
        <v>45.44</v>
      </c>
      <c r="J206" s="38">
        <v>264.14</v>
      </c>
      <c r="K206" s="39" t="s">
        <v>168</v>
      </c>
      <c r="L206" s="106">
        <v>23.2</v>
      </c>
    </row>
    <row r="207" spans="1:12" ht="15" customHeight="1" x14ac:dyDescent="0.3">
      <c r="A207" s="67"/>
      <c r="B207" s="47"/>
      <c r="C207" s="48"/>
      <c r="D207" s="46" t="s">
        <v>24</v>
      </c>
      <c r="E207" s="90" t="s">
        <v>41</v>
      </c>
      <c r="F207" s="42">
        <v>40</v>
      </c>
      <c r="G207" s="43">
        <v>5.08</v>
      </c>
      <c r="H207" s="44">
        <v>4.5999999999999996</v>
      </c>
      <c r="I207" s="43">
        <v>0.28000000000000003</v>
      </c>
      <c r="J207" s="44">
        <v>62.8</v>
      </c>
      <c r="K207" s="45" t="s">
        <v>42</v>
      </c>
      <c r="L207" s="83">
        <v>17</v>
      </c>
    </row>
    <row r="208" spans="1:12" ht="30" customHeight="1" x14ac:dyDescent="0.3">
      <c r="A208" s="67"/>
      <c r="B208" s="47"/>
      <c r="C208" s="48"/>
      <c r="D208" s="46" t="s">
        <v>25</v>
      </c>
      <c r="E208" s="90" t="s">
        <v>43</v>
      </c>
      <c r="F208" s="42">
        <v>200</v>
      </c>
      <c r="G208" s="43">
        <v>0.26</v>
      </c>
      <c r="H208" s="43">
        <v>0.03</v>
      </c>
      <c r="I208" s="43">
        <v>11.26</v>
      </c>
      <c r="J208" s="43">
        <v>47.79</v>
      </c>
      <c r="K208" s="45" t="s">
        <v>44</v>
      </c>
      <c r="L208" s="83">
        <v>3</v>
      </c>
    </row>
    <row r="209" spans="1:12" ht="29.25" customHeight="1" x14ac:dyDescent="0.3">
      <c r="A209" s="67"/>
      <c r="B209" s="47"/>
      <c r="C209" s="48"/>
      <c r="D209" s="46" t="s">
        <v>26</v>
      </c>
      <c r="E209" s="91" t="s">
        <v>45</v>
      </c>
      <c r="F209" s="23">
        <v>65</v>
      </c>
      <c r="G209" s="23">
        <v>6.72</v>
      </c>
      <c r="H209" s="23">
        <v>12.08</v>
      </c>
      <c r="I209" s="23">
        <v>19.45</v>
      </c>
      <c r="J209" s="23">
        <v>214.7</v>
      </c>
      <c r="K209" s="24" t="s">
        <v>46</v>
      </c>
      <c r="L209" s="83">
        <v>33.65</v>
      </c>
    </row>
    <row r="210" spans="1:12" ht="15" customHeight="1" x14ac:dyDescent="0.3">
      <c r="A210" s="67"/>
      <c r="B210" s="47"/>
      <c r="C210" s="48"/>
      <c r="D210" s="46" t="s">
        <v>27</v>
      </c>
      <c r="E210" s="90" t="s">
        <v>47</v>
      </c>
      <c r="F210" s="42">
        <v>100</v>
      </c>
      <c r="G210" s="44">
        <v>0.4</v>
      </c>
      <c r="H210" s="44">
        <v>0.4</v>
      </c>
      <c r="I210" s="44">
        <v>9.8000000000000007</v>
      </c>
      <c r="J210" s="42">
        <v>47</v>
      </c>
      <c r="K210" s="45" t="s">
        <v>48</v>
      </c>
      <c r="L210" s="83">
        <v>14.4</v>
      </c>
    </row>
    <row r="211" spans="1:12" ht="15" customHeight="1" x14ac:dyDescent="0.3">
      <c r="A211" s="67"/>
      <c r="B211" s="47"/>
      <c r="C211" s="48"/>
      <c r="D211" s="49"/>
      <c r="E211" s="12"/>
      <c r="F211" s="7"/>
      <c r="G211" s="7"/>
      <c r="H211" s="7"/>
      <c r="I211" s="7"/>
      <c r="J211" s="7"/>
      <c r="K211" s="68"/>
      <c r="L211" s="83"/>
    </row>
    <row r="212" spans="1:12" ht="15" customHeight="1" x14ac:dyDescent="0.3">
      <c r="A212" s="67"/>
      <c r="B212" s="47"/>
      <c r="C212" s="48"/>
      <c r="D212" s="50"/>
      <c r="E212" s="12"/>
      <c r="F212" s="7"/>
      <c r="G212" s="7"/>
      <c r="H212" s="7"/>
      <c r="I212" s="7"/>
      <c r="J212" s="7"/>
      <c r="K212" s="68"/>
      <c r="L212" s="83"/>
    </row>
    <row r="213" spans="1:12" ht="15" customHeight="1" x14ac:dyDescent="0.3">
      <c r="A213" s="67"/>
      <c r="B213" s="47"/>
      <c r="C213" s="48"/>
      <c r="D213" s="50"/>
      <c r="E213" s="12"/>
      <c r="F213" s="7"/>
      <c r="G213" s="7"/>
      <c r="H213" s="7"/>
      <c r="I213" s="7"/>
      <c r="J213" s="7"/>
      <c r="K213" s="68"/>
      <c r="L213" s="83"/>
    </row>
    <row r="214" spans="1:12" ht="15" customHeight="1" x14ac:dyDescent="0.3">
      <c r="A214" s="69"/>
      <c r="B214" s="51"/>
      <c r="C214" s="52"/>
      <c r="D214" s="53" t="s">
        <v>28</v>
      </c>
      <c r="E214" s="13"/>
      <c r="F214" s="9">
        <f t="shared" ref="F214:J214" si="39">SUM(F206:F213)</f>
        <v>615</v>
      </c>
      <c r="G214" s="9">
        <f t="shared" si="39"/>
        <v>18.2</v>
      </c>
      <c r="H214" s="9">
        <f t="shared" si="39"/>
        <v>23.639999999999997</v>
      </c>
      <c r="I214" s="9">
        <f t="shared" si="39"/>
        <v>86.22999999999999</v>
      </c>
      <c r="J214" s="9">
        <f t="shared" si="39"/>
        <v>636.43000000000006</v>
      </c>
      <c r="K214" s="70"/>
      <c r="L214" s="84">
        <f>SUM(L206:L213)</f>
        <v>91.25</v>
      </c>
    </row>
    <row r="215" spans="1:12" ht="15" customHeight="1" x14ac:dyDescent="0.3">
      <c r="A215" s="71">
        <f>A206</f>
        <v>2</v>
      </c>
      <c r="B215" s="54">
        <f t="shared" ref="B215" si="40">B206</f>
        <v>4</v>
      </c>
      <c r="C215" s="55" t="s">
        <v>29</v>
      </c>
      <c r="D215" s="46" t="s">
        <v>30</v>
      </c>
      <c r="E215" s="90" t="s">
        <v>169</v>
      </c>
      <c r="F215" s="42">
        <v>60</v>
      </c>
      <c r="G215" s="42">
        <v>1</v>
      </c>
      <c r="H215" s="43">
        <v>5.1100000000000003</v>
      </c>
      <c r="I215" s="43">
        <v>4.9400000000000004</v>
      </c>
      <c r="J215" s="43">
        <v>69.95</v>
      </c>
      <c r="K215" s="45" t="s">
        <v>170</v>
      </c>
      <c r="L215" s="83">
        <v>7.98</v>
      </c>
    </row>
    <row r="216" spans="1:12" ht="30.75" customHeight="1" x14ac:dyDescent="0.3">
      <c r="A216" s="67"/>
      <c r="B216" s="47"/>
      <c r="C216" s="48"/>
      <c r="D216" s="46" t="s">
        <v>31</v>
      </c>
      <c r="E216" s="90" t="s">
        <v>92</v>
      </c>
      <c r="F216" s="42">
        <v>225</v>
      </c>
      <c r="G216" s="43">
        <v>3.5700000000000003</v>
      </c>
      <c r="H216" s="43">
        <v>10.190000000000001</v>
      </c>
      <c r="I216" s="43">
        <v>10.31</v>
      </c>
      <c r="J216" s="43">
        <v>147.93</v>
      </c>
      <c r="K216" s="45" t="s">
        <v>93</v>
      </c>
      <c r="L216" s="83">
        <v>22.7</v>
      </c>
    </row>
    <row r="217" spans="1:12" ht="30" customHeight="1" x14ac:dyDescent="0.3">
      <c r="A217" s="67"/>
      <c r="B217" s="47"/>
      <c r="C217" s="48"/>
      <c r="D217" s="46" t="s">
        <v>32</v>
      </c>
      <c r="E217" s="90" t="s">
        <v>171</v>
      </c>
      <c r="F217" s="42">
        <v>120</v>
      </c>
      <c r="G217" s="43">
        <v>17.88</v>
      </c>
      <c r="H217" s="43">
        <v>17.149999999999999</v>
      </c>
      <c r="I217" s="43">
        <v>3.19</v>
      </c>
      <c r="J217" s="43">
        <v>238.86</v>
      </c>
      <c r="K217" s="45" t="s">
        <v>172</v>
      </c>
      <c r="L217" s="83">
        <v>60.43</v>
      </c>
    </row>
    <row r="218" spans="1:12" ht="30" customHeight="1" x14ac:dyDescent="0.3">
      <c r="A218" s="67"/>
      <c r="B218" s="47"/>
      <c r="C218" s="48"/>
      <c r="D218" s="46" t="s">
        <v>33</v>
      </c>
      <c r="E218" s="90" t="s">
        <v>112</v>
      </c>
      <c r="F218" s="42">
        <v>150</v>
      </c>
      <c r="G218" s="43">
        <v>5.83</v>
      </c>
      <c r="H218" s="43">
        <v>0.69</v>
      </c>
      <c r="I218" s="43">
        <v>37.369999999999997</v>
      </c>
      <c r="J218" s="43">
        <v>179.14</v>
      </c>
      <c r="K218" s="45" t="s">
        <v>113</v>
      </c>
      <c r="L218" s="83">
        <v>10.61</v>
      </c>
    </row>
    <row r="219" spans="1:12" ht="30" customHeight="1" x14ac:dyDescent="0.3">
      <c r="A219" s="67"/>
      <c r="B219" s="47"/>
      <c r="C219" s="48"/>
      <c r="D219" s="46" t="s">
        <v>34</v>
      </c>
      <c r="E219" s="90" t="s">
        <v>173</v>
      </c>
      <c r="F219" s="42">
        <v>200</v>
      </c>
      <c r="G219" s="43">
        <v>0.16</v>
      </c>
      <c r="H219" s="43">
        <v>0.04</v>
      </c>
      <c r="I219" s="44">
        <v>13.1</v>
      </c>
      <c r="J219" s="43">
        <v>54.29</v>
      </c>
      <c r="K219" s="45" t="s">
        <v>97</v>
      </c>
      <c r="L219" s="83">
        <v>8.5399999999999991</v>
      </c>
    </row>
    <row r="220" spans="1:12" ht="15" customHeight="1" x14ac:dyDescent="0.3">
      <c r="A220" s="67"/>
      <c r="B220" s="47"/>
      <c r="C220" s="48"/>
      <c r="D220" s="46" t="s">
        <v>35</v>
      </c>
      <c r="E220" s="90" t="s">
        <v>60</v>
      </c>
      <c r="F220" s="42">
        <v>20</v>
      </c>
      <c r="G220" s="43">
        <v>1.58</v>
      </c>
      <c r="H220" s="44">
        <v>0.2</v>
      </c>
      <c r="I220" s="43">
        <v>9.66</v>
      </c>
      <c r="J220" s="42">
        <v>47</v>
      </c>
      <c r="K220" s="56"/>
      <c r="L220" s="83">
        <v>3.16</v>
      </c>
    </row>
    <row r="221" spans="1:12" ht="15" customHeight="1" x14ac:dyDescent="0.3">
      <c r="A221" s="67"/>
      <c r="B221" s="47"/>
      <c r="C221" s="48"/>
      <c r="D221" s="46" t="s">
        <v>36</v>
      </c>
      <c r="E221" s="90" t="s">
        <v>61</v>
      </c>
      <c r="F221" s="42">
        <v>50</v>
      </c>
      <c r="G221" s="44">
        <v>3.3</v>
      </c>
      <c r="H221" s="44">
        <v>0.6</v>
      </c>
      <c r="I221" s="43">
        <v>19.82</v>
      </c>
      <c r="J221" s="42">
        <v>99</v>
      </c>
      <c r="K221" s="56"/>
      <c r="L221" s="83">
        <v>6.73</v>
      </c>
    </row>
    <row r="222" spans="1:12" ht="15" customHeight="1" x14ac:dyDescent="0.3">
      <c r="A222" s="67"/>
      <c r="B222" s="47"/>
      <c r="C222" s="48"/>
      <c r="D222" s="46" t="s">
        <v>27</v>
      </c>
      <c r="E222" s="90" t="s">
        <v>62</v>
      </c>
      <c r="F222" s="42">
        <v>100</v>
      </c>
      <c r="G222" s="44">
        <v>0.4</v>
      </c>
      <c r="H222" s="44">
        <v>0.3</v>
      </c>
      <c r="I222" s="44">
        <v>10.3</v>
      </c>
      <c r="J222" s="42">
        <v>47</v>
      </c>
      <c r="K222" s="45" t="s">
        <v>48</v>
      </c>
      <c r="L222" s="83">
        <v>16.96</v>
      </c>
    </row>
    <row r="223" spans="1:12" ht="15" customHeight="1" x14ac:dyDescent="0.3">
      <c r="A223" s="67"/>
      <c r="B223" s="47"/>
      <c r="C223" s="48"/>
      <c r="D223" s="57"/>
      <c r="E223" s="12"/>
      <c r="F223" s="7"/>
      <c r="G223" s="7"/>
      <c r="H223" s="7"/>
      <c r="I223" s="7"/>
      <c r="J223" s="7"/>
      <c r="K223" s="68"/>
      <c r="L223" s="83"/>
    </row>
    <row r="224" spans="1:12" ht="15" customHeight="1" x14ac:dyDescent="0.3">
      <c r="A224" s="69"/>
      <c r="B224" s="51"/>
      <c r="C224" s="52"/>
      <c r="D224" s="53" t="s">
        <v>28</v>
      </c>
      <c r="E224" s="13"/>
      <c r="F224" s="9">
        <f t="shared" ref="F224:I224" si="41">SUM(F215:F223)</f>
        <v>925</v>
      </c>
      <c r="G224" s="9">
        <f t="shared" si="41"/>
        <v>33.72</v>
      </c>
      <c r="H224" s="9">
        <f t="shared" si="41"/>
        <v>34.28</v>
      </c>
      <c r="I224" s="9">
        <f t="shared" si="41"/>
        <v>108.68999999999998</v>
      </c>
      <c r="J224" s="9">
        <f>SUM(J215:J223)</f>
        <v>883.17</v>
      </c>
      <c r="K224" s="70"/>
      <c r="L224" s="84">
        <f>SUM(L215:L223)</f>
        <v>137.10999999999999</v>
      </c>
    </row>
    <row r="225" spans="1:12" ht="30" customHeight="1" x14ac:dyDescent="0.3">
      <c r="A225" s="71">
        <f>A206</f>
        <v>2</v>
      </c>
      <c r="B225" s="54">
        <f>B206</f>
        <v>4</v>
      </c>
      <c r="C225" s="55" t="s">
        <v>39</v>
      </c>
      <c r="D225" s="64" t="s">
        <v>228</v>
      </c>
      <c r="E225" s="90" t="s">
        <v>98</v>
      </c>
      <c r="F225" s="42">
        <v>75</v>
      </c>
      <c r="G225" s="43">
        <v>12.89</v>
      </c>
      <c r="H225" s="43">
        <v>9.43</v>
      </c>
      <c r="I225" s="44">
        <v>12.3</v>
      </c>
      <c r="J225" s="43">
        <v>188.27</v>
      </c>
      <c r="K225" s="56" t="s">
        <v>99</v>
      </c>
      <c r="L225" s="83">
        <v>61.21</v>
      </c>
    </row>
    <row r="226" spans="1:12" ht="15" customHeight="1" x14ac:dyDescent="0.3">
      <c r="A226" s="67"/>
      <c r="B226" s="47"/>
      <c r="C226" s="48"/>
      <c r="D226" s="46" t="s">
        <v>34</v>
      </c>
      <c r="E226" s="90" t="s">
        <v>174</v>
      </c>
      <c r="F226" s="42">
        <v>200</v>
      </c>
      <c r="G226" s="44">
        <v>5.8</v>
      </c>
      <c r="H226" s="42">
        <v>5</v>
      </c>
      <c r="I226" s="44">
        <v>8.1999999999999993</v>
      </c>
      <c r="J226" s="42">
        <v>106</v>
      </c>
      <c r="K226" s="147"/>
      <c r="L226" s="83">
        <v>40.840000000000003</v>
      </c>
    </row>
    <row r="227" spans="1:12" ht="15" customHeight="1" x14ac:dyDescent="0.3">
      <c r="A227" s="67"/>
      <c r="B227" s="47"/>
      <c r="C227" s="48"/>
      <c r="D227" s="46" t="s">
        <v>27</v>
      </c>
      <c r="E227" s="90" t="s">
        <v>101</v>
      </c>
      <c r="F227" s="42">
        <v>100</v>
      </c>
      <c r="G227" s="44">
        <v>0.6</v>
      </c>
      <c r="H227" s="44">
        <v>0.6</v>
      </c>
      <c r="I227" s="44">
        <v>15.4</v>
      </c>
      <c r="J227" s="42">
        <v>72</v>
      </c>
      <c r="K227" s="56" t="s">
        <v>48</v>
      </c>
      <c r="L227" s="83">
        <v>30.78</v>
      </c>
    </row>
    <row r="228" spans="1:12" ht="15" customHeight="1" x14ac:dyDescent="0.3">
      <c r="A228" s="67"/>
      <c r="B228" s="47"/>
      <c r="C228" s="48"/>
      <c r="D228" s="50"/>
      <c r="E228" s="12"/>
      <c r="F228" s="7"/>
      <c r="G228" s="7"/>
      <c r="H228" s="7"/>
      <c r="I228" s="7"/>
      <c r="J228" s="7"/>
      <c r="K228" s="68"/>
      <c r="L228" s="83"/>
    </row>
    <row r="229" spans="1:12" ht="15" customHeight="1" x14ac:dyDescent="0.3">
      <c r="A229" s="69"/>
      <c r="B229" s="51"/>
      <c r="C229" s="52"/>
      <c r="D229" s="53" t="s">
        <v>28</v>
      </c>
      <c r="E229" s="13"/>
      <c r="F229" s="9">
        <f>SUM(F225:F228)</f>
        <v>375</v>
      </c>
      <c r="G229" s="9">
        <f>SUM(G225:G228)</f>
        <v>19.290000000000003</v>
      </c>
      <c r="H229" s="9">
        <f>SUM(H225:H228)</f>
        <v>15.03</v>
      </c>
      <c r="I229" s="9">
        <f>SUM(I225:I228)</f>
        <v>35.9</v>
      </c>
      <c r="J229" s="9">
        <f>SUM(J225:J228)</f>
        <v>366.27</v>
      </c>
      <c r="K229" s="70"/>
      <c r="L229" s="84">
        <f>SUM(L225:L228)</f>
        <v>132.83000000000001</v>
      </c>
    </row>
    <row r="230" spans="1:12" ht="15" customHeight="1" thickBot="1" x14ac:dyDescent="0.35">
      <c r="A230" s="115">
        <f>A225</f>
        <v>2</v>
      </c>
      <c r="B230" s="107">
        <f>B225</f>
        <v>4</v>
      </c>
      <c r="C230" s="163" t="s">
        <v>37</v>
      </c>
      <c r="D230" s="165"/>
      <c r="E230" s="108"/>
      <c r="F230" s="107">
        <f>F214+F224+F229</f>
        <v>1915</v>
      </c>
      <c r="G230" s="107">
        <f t="shared" ref="G230" si="42">G214+G224+G229</f>
        <v>71.210000000000008</v>
      </c>
      <c r="H230" s="107">
        <f t="shared" ref="H230" si="43">H214+H224+H229</f>
        <v>72.95</v>
      </c>
      <c r="I230" s="107">
        <f t="shared" ref="I230" si="44">I214+I224+I229</f>
        <v>230.81999999999996</v>
      </c>
      <c r="J230" s="107">
        <f t="shared" ref="J230" si="45">J214+J224+J229</f>
        <v>1885.87</v>
      </c>
      <c r="K230" s="120"/>
      <c r="L230" s="85">
        <f t="shared" ref="L230" si="46">L214+L224+L229</f>
        <v>361.19</v>
      </c>
    </row>
    <row r="231" spans="1:12" ht="28.8" customHeight="1" x14ac:dyDescent="0.3">
      <c r="A231" s="99">
        <v>2</v>
      </c>
      <c r="B231" s="100">
        <v>5</v>
      </c>
      <c r="C231" s="101" t="s">
        <v>23</v>
      </c>
      <c r="D231" s="36" t="s">
        <v>24</v>
      </c>
      <c r="E231" s="89" t="s">
        <v>229</v>
      </c>
      <c r="F231" s="37">
        <v>90</v>
      </c>
      <c r="G231" s="38">
        <v>13.39</v>
      </c>
      <c r="H231" s="38">
        <v>11.32</v>
      </c>
      <c r="I231" s="38">
        <v>3.41</v>
      </c>
      <c r="J231" s="38">
        <v>207</v>
      </c>
      <c r="K231" s="140" t="s">
        <v>189</v>
      </c>
      <c r="L231" s="106">
        <v>62.43</v>
      </c>
    </row>
    <row r="232" spans="1:12" ht="30" customHeight="1" x14ac:dyDescent="0.3">
      <c r="A232" s="67"/>
      <c r="B232" s="47"/>
      <c r="C232" s="48"/>
      <c r="D232" s="46" t="s">
        <v>24</v>
      </c>
      <c r="E232" s="90" t="s">
        <v>175</v>
      </c>
      <c r="F232" s="42">
        <v>150</v>
      </c>
      <c r="G232" s="44">
        <v>4.5</v>
      </c>
      <c r="H232" s="44">
        <v>3.9</v>
      </c>
      <c r="I232" s="43">
        <v>36.68</v>
      </c>
      <c r="J232" s="43">
        <v>200.22</v>
      </c>
      <c r="K232" s="45" t="s">
        <v>176</v>
      </c>
      <c r="L232" s="83">
        <v>18.28</v>
      </c>
    </row>
    <row r="233" spans="1:12" ht="30.75" customHeight="1" x14ac:dyDescent="0.3">
      <c r="A233" s="67"/>
      <c r="B233" s="47"/>
      <c r="C233" s="48"/>
      <c r="D233" s="46" t="s">
        <v>25</v>
      </c>
      <c r="E233" s="90" t="s">
        <v>123</v>
      </c>
      <c r="F233" s="42">
        <v>200</v>
      </c>
      <c r="G233" s="43">
        <v>3.87</v>
      </c>
      <c r="H233" s="44">
        <v>3.1</v>
      </c>
      <c r="I233" s="43">
        <v>16.190000000000001</v>
      </c>
      <c r="J233" s="43">
        <v>109.45</v>
      </c>
      <c r="K233" s="45" t="s">
        <v>124</v>
      </c>
      <c r="L233" s="83">
        <v>18.57</v>
      </c>
    </row>
    <row r="234" spans="1:12" ht="15" customHeight="1" x14ac:dyDescent="0.3">
      <c r="A234" s="67"/>
      <c r="B234" s="47"/>
      <c r="C234" s="48"/>
      <c r="D234" s="46" t="s">
        <v>26</v>
      </c>
      <c r="E234" s="90" t="s">
        <v>60</v>
      </c>
      <c r="F234" s="42">
        <v>40</v>
      </c>
      <c r="G234" s="43">
        <v>3.16</v>
      </c>
      <c r="H234" s="44">
        <v>0.4</v>
      </c>
      <c r="I234" s="43">
        <v>19.32</v>
      </c>
      <c r="J234" s="42">
        <v>94</v>
      </c>
      <c r="K234" s="56"/>
      <c r="L234" s="83">
        <v>6.33</v>
      </c>
    </row>
    <row r="235" spans="1:12" ht="15" customHeight="1" x14ac:dyDescent="0.3">
      <c r="A235" s="67"/>
      <c r="B235" s="47"/>
      <c r="C235" s="48"/>
      <c r="D235" s="46" t="s">
        <v>27</v>
      </c>
      <c r="E235" s="90" t="s">
        <v>62</v>
      </c>
      <c r="F235" s="42">
        <v>100</v>
      </c>
      <c r="G235" s="44">
        <v>0.4</v>
      </c>
      <c r="H235" s="44">
        <v>0.3</v>
      </c>
      <c r="I235" s="42">
        <v>10.3</v>
      </c>
      <c r="J235" s="42">
        <v>47</v>
      </c>
      <c r="K235" s="45" t="s">
        <v>48</v>
      </c>
      <c r="L235" s="83">
        <v>16.96</v>
      </c>
    </row>
    <row r="236" spans="1:12" ht="15" customHeight="1" x14ac:dyDescent="0.3">
      <c r="A236" s="67"/>
      <c r="B236" s="47"/>
      <c r="C236" s="48"/>
      <c r="D236" s="49"/>
      <c r="E236" s="12"/>
      <c r="F236" s="7"/>
      <c r="G236" s="7"/>
      <c r="H236" s="7"/>
      <c r="I236" s="7"/>
      <c r="J236" s="7"/>
      <c r="K236" s="68"/>
      <c r="L236" s="83"/>
    </row>
    <row r="237" spans="1:12" ht="15" customHeight="1" x14ac:dyDescent="0.3">
      <c r="A237" s="67"/>
      <c r="B237" s="47"/>
      <c r="C237" s="48"/>
      <c r="D237" s="50"/>
      <c r="E237" s="12"/>
      <c r="F237" s="7"/>
      <c r="G237" s="7"/>
      <c r="H237" s="7"/>
      <c r="I237" s="7"/>
      <c r="J237" s="7"/>
      <c r="K237" s="68"/>
      <c r="L237" s="83"/>
    </row>
    <row r="238" spans="1:12" ht="15" customHeight="1" x14ac:dyDescent="0.3">
      <c r="A238" s="67"/>
      <c r="B238" s="47"/>
      <c r="C238" s="48"/>
      <c r="D238" s="50"/>
      <c r="E238" s="12"/>
      <c r="F238" s="7"/>
      <c r="G238" s="7"/>
      <c r="H238" s="7"/>
      <c r="I238" s="7"/>
      <c r="J238" s="7"/>
      <c r="K238" s="68"/>
      <c r="L238" s="83"/>
    </row>
    <row r="239" spans="1:12" ht="15" customHeight="1" x14ac:dyDescent="0.3">
      <c r="A239" s="69"/>
      <c r="B239" s="51"/>
      <c r="C239" s="52"/>
      <c r="D239" s="53" t="s">
        <v>28</v>
      </c>
      <c r="E239" s="13"/>
      <c r="F239" s="9">
        <f t="shared" ref="F239:J239" si="47">SUM(F231:F238)</f>
        <v>580</v>
      </c>
      <c r="G239" s="9">
        <f t="shared" si="47"/>
        <v>25.32</v>
      </c>
      <c r="H239" s="9">
        <f t="shared" si="47"/>
        <v>19.02</v>
      </c>
      <c r="I239" s="9">
        <f t="shared" si="47"/>
        <v>85.899999999999991</v>
      </c>
      <c r="J239" s="9">
        <f t="shared" si="47"/>
        <v>657.67000000000007</v>
      </c>
      <c r="K239" s="70"/>
      <c r="L239" s="84">
        <f>SUM(L231:L238)</f>
        <v>122.57</v>
      </c>
    </row>
    <row r="240" spans="1:12" ht="30.75" customHeight="1" x14ac:dyDescent="0.3">
      <c r="A240" s="71">
        <f>A231</f>
        <v>2</v>
      </c>
      <c r="B240" s="54">
        <f t="shared" ref="B240" si="48">B231</f>
        <v>5</v>
      </c>
      <c r="C240" s="55" t="s">
        <v>29</v>
      </c>
      <c r="D240" s="46" t="s">
        <v>30</v>
      </c>
      <c r="E240" s="90" t="s">
        <v>177</v>
      </c>
      <c r="F240" s="42">
        <v>60</v>
      </c>
      <c r="G240" s="43">
        <v>1.26</v>
      </c>
      <c r="H240" s="43">
        <v>5.1100000000000003</v>
      </c>
      <c r="I240" s="43">
        <v>3.76</v>
      </c>
      <c r="J240" s="43">
        <v>66.19</v>
      </c>
      <c r="K240" s="45" t="s">
        <v>178</v>
      </c>
      <c r="L240" s="83">
        <v>7.08</v>
      </c>
    </row>
    <row r="241" spans="1:12" ht="29.25" customHeight="1" x14ac:dyDescent="0.3">
      <c r="A241" s="67"/>
      <c r="B241" s="47"/>
      <c r="C241" s="48"/>
      <c r="D241" s="46" t="s">
        <v>31</v>
      </c>
      <c r="E241" s="90" t="s">
        <v>179</v>
      </c>
      <c r="F241" s="42">
        <v>200</v>
      </c>
      <c r="G241" s="43">
        <v>4.41</v>
      </c>
      <c r="H241" s="44">
        <v>7.9700000000000006</v>
      </c>
      <c r="I241" s="43">
        <v>17.399999999999999</v>
      </c>
      <c r="J241" s="43">
        <v>155.47</v>
      </c>
      <c r="K241" s="143" t="s">
        <v>142</v>
      </c>
      <c r="L241" s="83">
        <v>16.84</v>
      </c>
    </row>
    <row r="242" spans="1:12" ht="30" customHeight="1" x14ac:dyDescent="0.3">
      <c r="A242" s="67"/>
      <c r="B242" s="47"/>
      <c r="C242" s="48"/>
      <c r="D242" s="46" t="s">
        <v>32</v>
      </c>
      <c r="E242" s="90" t="s">
        <v>180</v>
      </c>
      <c r="F242" s="42">
        <v>240</v>
      </c>
      <c r="G242" s="43">
        <v>22.18</v>
      </c>
      <c r="H242" s="44">
        <v>19.399999999999999</v>
      </c>
      <c r="I242" s="43">
        <v>20.53</v>
      </c>
      <c r="J242" s="43">
        <v>347.62</v>
      </c>
      <c r="K242" s="56" t="s">
        <v>181</v>
      </c>
      <c r="L242" s="83">
        <v>74.739999999999995</v>
      </c>
    </row>
    <row r="243" spans="1:12" ht="15" customHeight="1" x14ac:dyDescent="0.3">
      <c r="A243" s="67"/>
      <c r="B243" s="47"/>
      <c r="C243" s="48"/>
      <c r="D243" s="46" t="s">
        <v>33</v>
      </c>
      <c r="E243" s="91"/>
      <c r="F243" s="23"/>
      <c r="G243" s="23"/>
      <c r="H243" s="23"/>
      <c r="I243" s="23"/>
      <c r="J243" s="23"/>
      <c r="K243" s="24"/>
      <c r="L243" s="83"/>
    </row>
    <row r="244" spans="1:12" ht="30.75" customHeight="1" x14ac:dyDescent="0.3">
      <c r="A244" s="67"/>
      <c r="B244" s="47"/>
      <c r="C244" s="48"/>
      <c r="D244" s="46" t="s">
        <v>34</v>
      </c>
      <c r="E244" s="90" t="s">
        <v>131</v>
      </c>
      <c r="F244" s="42">
        <v>200</v>
      </c>
      <c r="G244" s="43">
        <v>0.14000000000000001</v>
      </c>
      <c r="H244" s="44">
        <v>0.1</v>
      </c>
      <c r="I244" s="43">
        <v>12.62</v>
      </c>
      <c r="J244" s="43">
        <v>53.09</v>
      </c>
      <c r="K244" s="45" t="s">
        <v>97</v>
      </c>
      <c r="L244" s="83">
        <v>8.7100000000000009</v>
      </c>
    </row>
    <row r="245" spans="1:12" ht="15" customHeight="1" x14ac:dyDescent="0.3">
      <c r="A245" s="67"/>
      <c r="B245" s="47"/>
      <c r="C245" s="48"/>
      <c r="D245" s="46" t="s">
        <v>35</v>
      </c>
      <c r="E245" s="90" t="s">
        <v>60</v>
      </c>
      <c r="F245" s="42">
        <v>20</v>
      </c>
      <c r="G245" s="43">
        <v>1.58</v>
      </c>
      <c r="H245" s="44">
        <v>0.2</v>
      </c>
      <c r="I245" s="43">
        <v>9.66</v>
      </c>
      <c r="J245" s="42">
        <v>47</v>
      </c>
      <c r="K245" s="56"/>
      <c r="L245" s="83">
        <v>3.16</v>
      </c>
    </row>
    <row r="246" spans="1:12" ht="15" customHeight="1" x14ac:dyDescent="0.3">
      <c r="A246" s="67"/>
      <c r="B246" s="47"/>
      <c r="C246" s="48"/>
      <c r="D246" s="46" t="s">
        <v>36</v>
      </c>
      <c r="E246" s="90" t="s">
        <v>61</v>
      </c>
      <c r="F246" s="42">
        <v>50</v>
      </c>
      <c r="G246" s="44">
        <v>3.3</v>
      </c>
      <c r="H246" s="44">
        <v>0.6</v>
      </c>
      <c r="I246" s="43">
        <v>19.82</v>
      </c>
      <c r="J246" s="42">
        <v>99</v>
      </c>
      <c r="K246" s="56"/>
      <c r="L246" s="83">
        <v>6.73</v>
      </c>
    </row>
    <row r="247" spans="1:12" ht="15" customHeight="1" x14ac:dyDescent="0.3">
      <c r="A247" s="67"/>
      <c r="B247" s="47"/>
      <c r="C247" s="48"/>
      <c r="D247" s="46" t="s">
        <v>27</v>
      </c>
      <c r="E247" s="90" t="s">
        <v>47</v>
      </c>
      <c r="F247" s="42">
        <v>100</v>
      </c>
      <c r="G247" s="44">
        <v>0.4</v>
      </c>
      <c r="H247" s="44">
        <v>0.4</v>
      </c>
      <c r="I247" s="44">
        <v>9.8000000000000007</v>
      </c>
      <c r="J247" s="42">
        <v>47</v>
      </c>
      <c r="K247" s="45" t="s">
        <v>48</v>
      </c>
      <c r="L247" s="83">
        <v>14.4</v>
      </c>
    </row>
    <row r="248" spans="1:12" ht="15" customHeight="1" x14ac:dyDescent="0.3">
      <c r="A248" s="67"/>
      <c r="B248" s="47"/>
      <c r="C248" s="48"/>
      <c r="D248" s="57"/>
      <c r="E248" s="12"/>
      <c r="F248" s="7"/>
      <c r="G248" s="7"/>
      <c r="H248" s="7"/>
      <c r="I248" s="7"/>
      <c r="J248" s="7"/>
      <c r="K248" s="68"/>
      <c r="L248" s="83"/>
    </row>
    <row r="249" spans="1:12" ht="15" customHeight="1" x14ac:dyDescent="0.3">
      <c r="A249" s="69"/>
      <c r="B249" s="51"/>
      <c r="C249" s="52"/>
      <c r="D249" s="53" t="s">
        <v>28</v>
      </c>
      <c r="E249" s="13"/>
      <c r="F249" s="9">
        <f t="shared" ref="F249:I249" si="49">SUM(F240:F248)</f>
        <v>870</v>
      </c>
      <c r="G249" s="9">
        <f t="shared" si="49"/>
        <v>33.269999999999996</v>
      </c>
      <c r="H249" s="9">
        <f t="shared" si="49"/>
        <v>33.780000000000008</v>
      </c>
      <c r="I249" s="9">
        <f t="shared" si="49"/>
        <v>93.589999999999989</v>
      </c>
      <c r="J249" s="9">
        <f>SUM(J240:J248)</f>
        <v>815.37</v>
      </c>
      <c r="K249" s="70"/>
      <c r="L249" s="84">
        <f>SUM(L240:L248)</f>
        <v>131.66</v>
      </c>
    </row>
    <row r="250" spans="1:12" ht="15" customHeight="1" x14ac:dyDescent="0.3">
      <c r="A250" s="71">
        <f>A231</f>
        <v>2</v>
      </c>
      <c r="B250" s="54">
        <f>B231</f>
        <v>5</v>
      </c>
      <c r="C250" s="55" t="s">
        <v>39</v>
      </c>
      <c r="D250" s="64" t="s">
        <v>228</v>
      </c>
      <c r="E250" s="90" t="s">
        <v>182</v>
      </c>
      <c r="F250" s="42">
        <v>55</v>
      </c>
      <c r="G250" s="43">
        <v>8.77</v>
      </c>
      <c r="H250" s="43">
        <v>10.53</v>
      </c>
      <c r="I250" s="43">
        <v>11.52</v>
      </c>
      <c r="J250" s="43">
        <v>175.93</v>
      </c>
      <c r="K250" s="56" t="s">
        <v>183</v>
      </c>
      <c r="L250" s="83">
        <v>33.4</v>
      </c>
    </row>
    <row r="251" spans="1:12" ht="30.75" customHeight="1" x14ac:dyDescent="0.3">
      <c r="A251" s="67"/>
      <c r="B251" s="47"/>
      <c r="C251" s="48"/>
      <c r="D251" s="46" t="s">
        <v>34</v>
      </c>
      <c r="E251" s="90" t="s">
        <v>86</v>
      </c>
      <c r="F251" s="42">
        <v>200</v>
      </c>
      <c r="G251" s="44">
        <v>0.3</v>
      </c>
      <c r="H251" s="43">
        <v>0.06</v>
      </c>
      <c r="I251" s="44">
        <v>12.5</v>
      </c>
      <c r="J251" s="43">
        <v>53.93</v>
      </c>
      <c r="K251" s="56" t="s">
        <v>87</v>
      </c>
      <c r="L251" s="83">
        <v>2.4300000000000002</v>
      </c>
    </row>
    <row r="252" spans="1:12" ht="15" customHeight="1" x14ac:dyDescent="0.3">
      <c r="A252" s="67"/>
      <c r="B252" s="47"/>
      <c r="C252" s="48"/>
      <c r="D252" s="46" t="s">
        <v>27</v>
      </c>
      <c r="E252" s="90" t="s">
        <v>62</v>
      </c>
      <c r="F252" s="42">
        <v>100</v>
      </c>
      <c r="G252" s="44">
        <v>0.4</v>
      </c>
      <c r="H252" s="44">
        <v>0.3</v>
      </c>
      <c r="I252" s="44">
        <v>10.3</v>
      </c>
      <c r="J252" s="42">
        <v>47</v>
      </c>
      <c r="K252" s="45" t="s">
        <v>48</v>
      </c>
      <c r="L252" s="83">
        <v>16.96</v>
      </c>
    </row>
    <row r="253" spans="1:12" ht="15" customHeight="1" x14ac:dyDescent="0.3">
      <c r="A253" s="67"/>
      <c r="B253" s="47"/>
      <c r="C253" s="48"/>
      <c r="D253" s="50"/>
      <c r="E253" s="12"/>
      <c r="F253" s="7"/>
      <c r="G253" s="7"/>
      <c r="H253" s="7"/>
      <c r="I253" s="7"/>
      <c r="J253" s="7"/>
      <c r="K253" s="68"/>
      <c r="L253" s="83"/>
    </row>
    <row r="254" spans="1:12" ht="15" customHeight="1" x14ac:dyDescent="0.3">
      <c r="A254" s="69"/>
      <c r="B254" s="51"/>
      <c r="C254" s="52"/>
      <c r="D254" s="53" t="s">
        <v>28</v>
      </c>
      <c r="E254" s="13"/>
      <c r="F254" s="9">
        <f>SUM(F250:F253)</f>
        <v>355</v>
      </c>
      <c r="G254" s="9">
        <f>SUM(G250:G253)</f>
        <v>9.4700000000000006</v>
      </c>
      <c r="H254" s="9">
        <f>SUM(H250:H253)</f>
        <v>10.89</v>
      </c>
      <c r="I254" s="9">
        <f>SUM(I250:I253)</f>
        <v>34.32</v>
      </c>
      <c r="J254" s="9">
        <f>SUM(J250:J253)</f>
        <v>276.86</v>
      </c>
      <c r="K254" s="70"/>
      <c r="L254" s="84">
        <f>SUM(L250:L253)</f>
        <v>52.79</v>
      </c>
    </row>
    <row r="255" spans="1:12" ht="15" customHeight="1" thickBot="1" x14ac:dyDescent="0.35">
      <c r="A255" s="115">
        <f>A250</f>
        <v>2</v>
      </c>
      <c r="B255" s="107">
        <f>B250</f>
        <v>5</v>
      </c>
      <c r="C255" s="163" t="s">
        <v>37</v>
      </c>
      <c r="D255" s="165"/>
      <c r="E255" s="108"/>
      <c r="F255" s="107">
        <f>F239+F249+F254</f>
        <v>1805</v>
      </c>
      <c r="G255" s="107">
        <f t="shared" ref="G255" si="50">G239+G249+G254</f>
        <v>68.06</v>
      </c>
      <c r="H255" s="107">
        <f t="shared" ref="H255" si="51">H239+H249+H254</f>
        <v>63.690000000000012</v>
      </c>
      <c r="I255" s="107">
        <f t="shared" ref="I255" si="52">I239+I249+I254</f>
        <v>213.80999999999997</v>
      </c>
      <c r="J255" s="107">
        <f t="shared" ref="J255" si="53">J239+J249+J254</f>
        <v>1749.9</v>
      </c>
      <c r="K255" s="120"/>
      <c r="L255" s="85">
        <f t="shared" ref="L255" si="54">L239+L249+L254</f>
        <v>307.02</v>
      </c>
    </row>
    <row r="256" spans="1:12" ht="29.25" customHeight="1" x14ac:dyDescent="0.3">
      <c r="A256" s="99">
        <v>3</v>
      </c>
      <c r="B256" s="100">
        <v>1</v>
      </c>
      <c r="C256" s="101" t="s">
        <v>23</v>
      </c>
      <c r="D256" s="36" t="s">
        <v>24</v>
      </c>
      <c r="E256" s="19" t="s">
        <v>184</v>
      </c>
      <c r="F256" s="37">
        <v>220</v>
      </c>
      <c r="G256" s="139">
        <v>5.9</v>
      </c>
      <c r="H256" s="38">
        <v>4.53</v>
      </c>
      <c r="I256" s="38">
        <v>46.59</v>
      </c>
      <c r="J256" s="38">
        <v>251.44</v>
      </c>
      <c r="K256" s="39" t="s">
        <v>185</v>
      </c>
      <c r="L256" s="106">
        <v>28.8</v>
      </c>
    </row>
    <row r="257" spans="1:12" ht="15" customHeight="1" x14ac:dyDescent="0.3">
      <c r="A257" s="67"/>
      <c r="B257" s="47"/>
      <c r="C257" s="48"/>
      <c r="D257" s="22" t="s">
        <v>24</v>
      </c>
      <c r="E257" s="20" t="s">
        <v>41</v>
      </c>
      <c r="F257" s="42">
        <v>40</v>
      </c>
      <c r="G257" s="43">
        <v>5.08</v>
      </c>
      <c r="H257" s="44">
        <v>4.5999999999999996</v>
      </c>
      <c r="I257" s="43">
        <v>0.28000000000000003</v>
      </c>
      <c r="J257" s="44">
        <v>62.8</v>
      </c>
      <c r="K257" s="45" t="s">
        <v>42</v>
      </c>
      <c r="L257" s="83">
        <v>17</v>
      </c>
    </row>
    <row r="258" spans="1:12" ht="30" customHeight="1" x14ac:dyDescent="0.3">
      <c r="A258" s="67"/>
      <c r="B258" s="47"/>
      <c r="C258" s="48"/>
      <c r="D258" s="46" t="s">
        <v>25</v>
      </c>
      <c r="E258" s="20" t="s">
        <v>43</v>
      </c>
      <c r="F258" s="42">
        <v>200</v>
      </c>
      <c r="G258" s="43">
        <v>0.26</v>
      </c>
      <c r="H258" s="43">
        <v>0.03</v>
      </c>
      <c r="I258" s="43">
        <v>11.26</v>
      </c>
      <c r="J258" s="43">
        <v>47.79</v>
      </c>
      <c r="K258" s="45" t="s">
        <v>44</v>
      </c>
      <c r="L258" s="83">
        <v>2.82</v>
      </c>
    </row>
    <row r="259" spans="1:12" ht="31.5" customHeight="1" x14ac:dyDescent="0.3">
      <c r="A259" s="67"/>
      <c r="B259" s="47"/>
      <c r="C259" s="48"/>
      <c r="D259" s="46" t="s">
        <v>26</v>
      </c>
      <c r="E259" s="22" t="s">
        <v>45</v>
      </c>
      <c r="F259" s="23">
        <v>65</v>
      </c>
      <c r="G259" s="23">
        <v>6.72</v>
      </c>
      <c r="H259" s="23">
        <v>12.08</v>
      </c>
      <c r="I259" s="23">
        <v>19.45</v>
      </c>
      <c r="J259" s="23">
        <v>214.7</v>
      </c>
      <c r="K259" s="24" t="s">
        <v>46</v>
      </c>
      <c r="L259" s="83">
        <v>33.65</v>
      </c>
    </row>
    <row r="260" spans="1:12" ht="15" customHeight="1" x14ac:dyDescent="0.3">
      <c r="A260" s="67"/>
      <c r="B260" s="47"/>
      <c r="C260" s="48"/>
      <c r="D260" s="46" t="s">
        <v>27</v>
      </c>
      <c r="E260" s="20" t="s">
        <v>47</v>
      </c>
      <c r="F260" s="42">
        <v>100</v>
      </c>
      <c r="G260" s="44">
        <v>0.4</v>
      </c>
      <c r="H260" s="44">
        <v>0.4</v>
      </c>
      <c r="I260" s="44">
        <v>9.8000000000000007</v>
      </c>
      <c r="J260" s="42">
        <v>47</v>
      </c>
      <c r="K260" s="45" t="s">
        <v>48</v>
      </c>
      <c r="L260" s="83">
        <v>14.4</v>
      </c>
    </row>
    <row r="261" spans="1:12" ht="15" customHeight="1" x14ac:dyDescent="0.3">
      <c r="A261" s="67"/>
      <c r="B261" s="47"/>
      <c r="C261" s="48"/>
      <c r="D261" s="49"/>
      <c r="E261" s="12"/>
      <c r="F261" s="7"/>
      <c r="G261" s="7"/>
      <c r="H261" s="7"/>
      <c r="I261" s="7"/>
      <c r="J261" s="7"/>
      <c r="K261" s="68"/>
      <c r="L261" s="83"/>
    </row>
    <row r="262" spans="1:12" ht="15" customHeight="1" x14ac:dyDescent="0.3">
      <c r="A262" s="67"/>
      <c r="B262" s="47"/>
      <c r="C262" s="48"/>
      <c r="D262" s="50"/>
      <c r="E262" s="12"/>
      <c r="F262" s="7"/>
      <c r="G262" s="7"/>
      <c r="H262" s="7"/>
      <c r="I262" s="7"/>
      <c r="J262" s="7"/>
      <c r="K262" s="68"/>
      <c r="L262" s="83"/>
    </row>
    <row r="263" spans="1:12" ht="15" customHeight="1" x14ac:dyDescent="0.3">
      <c r="A263" s="67"/>
      <c r="B263" s="47"/>
      <c r="C263" s="48"/>
      <c r="D263" s="50"/>
      <c r="E263" s="12"/>
      <c r="F263" s="7"/>
      <c r="G263" s="7"/>
      <c r="H263" s="7"/>
      <c r="I263" s="7"/>
      <c r="J263" s="7"/>
      <c r="K263" s="68"/>
      <c r="L263" s="83"/>
    </row>
    <row r="264" spans="1:12" ht="15" customHeight="1" x14ac:dyDescent="0.3">
      <c r="A264" s="69"/>
      <c r="B264" s="51"/>
      <c r="C264" s="52"/>
      <c r="D264" s="53" t="s">
        <v>28</v>
      </c>
      <c r="E264" s="13"/>
      <c r="F264" s="9">
        <f t="shared" ref="F264:J264" si="55">SUM(F256:F263)</f>
        <v>625</v>
      </c>
      <c r="G264" s="9">
        <f t="shared" si="55"/>
        <v>18.36</v>
      </c>
      <c r="H264" s="9">
        <f t="shared" si="55"/>
        <v>21.639999999999997</v>
      </c>
      <c r="I264" s="9">
        <f t="shared" si="55"/>
        <v>87.38</v>
      </c>
      <c r="J264" s="9">
        <f t="shared" si="55"/>
        <v>623.73</v>
      </c>
      <c r="K264" s="70"/>
      <c r="L264" s="84">
        <f>SUM(L256:L263)</f>
        <v>96.67</v>
      </c>
    </row>
    <row r="265" spans="1:12" ht="15" customHeight="1" x14ac:dyDescent="0.3">
      <c r="A265" s="71">
        <f>A256</f>
        <v>3</v>
      </c>
      <c r="B265" s="54">
        <f t="shared" ref="B265" si="56">B256</f>
        <v>1</v>
      </c>
      <c r="C265" s="55" t="s">
        <v>29</v>
      </c>
      <c r="D265" s="46" t="s">
        <v>30</v>
      </c>
      <c r="E265" s="90" t="s">
        <v>186</v>
      </c>
      <c r="F265" s="42">
        <v>60</v>
      </c>
      <c r="G265" s="43">
        <v>3.45</v>
      </c>
      <c r="H265" s="43">
        <v>6.73</v>
      </c>
      <c r="I265" s="43">
        <v>6.85</v>
      </c>
      <c r="J265" s="44">
        <v>101.9</v>
      </c>
      <c r="K265" s="45" t="s">
        <v>187</v>
      </c>
      <c r="L265" s="83">
        <v>9.32</v>
      </c>
    </row>
    <row r="266" spans="1:12" ht="30" customHeight="1" x14ac:dyDescent="0.3">
      <c r="A266" s="67"/>
      <c r="B266" s="47"/>
      <c r="C266" s="48"/>
      <c r="D266" s="46" t="s">
        <v>31</v>
      </c>
      <c r="E266" s="90" t="s">
        <v>92</v>
      </c>
      <c r="F266" s="42">
        <v>225</v>
      </c>
      <c r="G266" s="43">
        <v>3.5700000000000003</v>
      </c>
      <c r="H266" s="43">
        <v>10.190000000000001</v>
      </c>
      <c r="I266" s="43">
        <v>10.31</v>
      </c>
      <c r="J266" s="43">
        <v>147.93</v>
      </c>
      <c r="K266" s="45" t="s">
        <v>93</v>
      </c>
      <c r="L266" s="83">
        <v>24.02</v>
      </c>
    </row>
    <row r="267" spans="1:12" ht="29.25" customHeight="1" x14ac:dyDescent="0.3">
      <c r="A267" s="67"/>
      <c r="B267" s="47"/>
      <c r="C267" s="48"/>
      <c r="D267" s="46" t="s">
        <v>32</v>
      </c>
      <c r="E267" s="90" t="s">
        <v>188</v>
      </c>
      <c r="F267" s="42">
        <v>90</v>
      </c>
      <c r="G267" s="43">
        <v>13.39</v>
      </c>
      <c r="H267" s="43">
        <v>11.32</v>
      </c>
      <c r="I267" s="43">
        <v>3.41</v>
      </c>
      <c r="J267" s="43">
        <v>169.24</v>
      </c>
      <c r="K267" s="45" t="s">
        <v>189</v>
      </c>
      <c r="L267" s="83">
        <v>49.53</v>
      </c>
    </row>
    <row r="268" spans="1:12" ht="30.75" customHeight="1" x14ac:dyDescent="0.3">
      <c r="A268" s="67"/>
      <c r="B268" s="47"/>
      <c r="C268" s="48"/>
      <c r="D268" s="46" t="s">
        <v>33</v>
      </c>
      <c r="E268" s="90" t="s">
        <v>56</v>
      </c>
      <c r="F268" s="42">
        <v>150</v>
      </c>
      <c r="G268" s="43">
        <v>6.96</v>
      </c>
      <c r="H268" s="43">
        <v>4.72</v>
      </c>
      <c r="I268" s="43">
        <v>31.46</v>
      </c>
      <c r="J268" s="43">
        <v>195.84</v>
      </c>
      <c r="K268" s="45" t="s">
        <v>57</v>
      </c>
      <c r="L268" s="83">
        <v>8.89</v>
      </c>
    </row>
    <row r="269" spans="1:12" ht="30.75" customHeight="1" x14ac:dyDescent="0.3">
      <c r="A269" s="67"/>
      <c r="B269" s="47"/>
      <c r="C269" s="48"/>
      <c r="D269" s="46" t="s">
        <v>34</v>
      </c>
      <c r="E269" s="90" t="s">
        <v>58</v>
      </c>
      <c r="F269" s="42">
        <v>200</v>
      </c>
      <c r="G269" s="43">
        <v>0.37</v>
      </c>
      <c r="H269" s="43">
        <v>0.02</v>
      </c>
      <c r="I269" s="43">
        <v>21.01</v>
      </c>
      <c r="J269" s="44">
        <v>86.9</v>
      </c>
      <c r="K269" s="45" t="s">
        <v>59</v>
      </c>
      <c r="L269" s="83">
        <v>5.57</v>
      </c>
    </row>
    <row r="270" spans="1:12" ht="15" customHeight="1" x14ac:dyDescent="0.3">
      <c r="A270" s="67"/>
      <c r="B270" s="47"/>
      <c r="C270" s="48"/>
      <c r="D270" s="46" t="s">
        <v>35</v>
      </c>
      <c r="E270" s="90" t="s">
        <v>60</v>
      </c>
      <c r="F270" s="42">
        <v>20</v>
      </c>
      <c r="G270" s="43">
        <v>1.58</v>
      </c>
      <c r="H270" s="44">
        <v>0.2</v>
      </c>
      <c r="I270" s="43">
        <v>9.66</v>
      </c>
      <c r="J270" s="42">
        <v>47</v>
      </c>
      <c r="K270" s="56"/>
      <c r="L270" s="83">
        <v>3.16</v>
      </c>
    </row>
    <row r="271" spans="1:12" ht="15" customHeight="1" x14ac:dyDescent="0.3">
      <c r="A271" s="67"/>
      <c r="B271" s="47"/>
      <c r="C271" s="48"/>
      <c r="D271" s="46" t="s">
        <v>36</v>
      </c>
      <c r="E271" s="90" t="s">
        <v>61</v>
      </c>
      <c r="F271" s="42">
        <v>50</v>
      </c>
      <c r="G271" s="44">
        <v>3.3</v>
      </c>
      <c r="H271" s="44">
        <v>0.6</v>
      </c>
      <c r="I271" s="43">
        <v>19.82</v>
      </c>
      <c r="J271" s="42">
        <v>99</v>
      </c>
      <c r="K271" s="56"/>
      <c r="L271" s="83">
        <v>6.73</v>
      </c>
    </row>
    <row r="272" spans="1:12" ht="15" customHeight="1" x14ac:dyDescent="0.3">
      <c r="A272" s="67"/>
      <c r="B272" s="47"/>
      <c r="C272" s="48"/>
      <c r="D272" s="46" t="s">
        <v>27</v>
      </c>
      <c r="E272" s="90" t="s">
        <v>62</v>
      </c>
      <c r="F272" s="42">
        <v>100</v>
      </c>
      <c r="G272" s="44">
        <v>0.4</v>
      </c>
      <c r="H272" s="44">
        <v>0.3</v>
      </c>
      <c r="I272" s="44">
        <v>10.3</v>
      </c>
      <c r="J272" s="42">
        <v>47</v>
      </c>
      <c r="K272" s="45" t="s">
        <v>48</v>
      </c>
      <c r="L272" s="83">
        <v>16.96</v>
      </c>
    </row>
    <row r="273" spans="1:12" ht="15" customHeight="1" x14ac:dyDescent="0.3">
      <c r="A273" s="67"/>
      <c r="B273" s="47"/>
      <c r="C273" s="48"/>
      <c r="D273" s="57"/>
      <c r="E273" s="12"/>
      <c r="F273" s="7"/>
      <c r="G273" s="7"/>
      <c r="H273" s="7"/>
      <c r="I273" s="7"/>
      <c r="J273" s="7"/>
      <c r="K273" s="68"/>
      <c r="L273" s="83"/>
    </row>
    <row r="274" spans="1:12" ht="15" customHeight="1" x14ac:dyDescent="0.3">
      <c r="A274" s="69"/>
      <c r="B274" s="51"/>
      <c r="C274" s="52"/>
      <c r="D274" s="53" t="s">
        <v>28</v>
      </c>
      <c r="E274" s="13"/>
      <c r="F274" s="9">
        <f t="shared" ref="F274:I274" si="57">SUM(F265:F273)</f>
        <v>895</v>
      </c>
      <c r="G274" s="9">
        <f t="shared" si="57"/>
        <v>33.019999999999996</v>
      </c>
      <c r="H274" s="9">
        <f t="shared" si="57"/>
        <v>34.080000000000005</v>
      </c>
      <c r="I274" s="9">
        <f t="shared" si="57"/>
        <v>112.82000000000001</v>
      </c>
      <c r="J274" s="9">
        <f>SUM(J265:J273)</f>
        <v>894.81000000000006</v>
      </c>
      <c r="K274" s="70"/>
      <c r="L274" s="84">
        <f>SUM(L265:L273)</f>
        <v>124.18</v>
      </c>
    </row>
    <row r="275" spans="1:12" ht="30.75" customHeight="1" x14ac:dyDescent="0.3">
      <c r="A275" s="71">
        <f>A256</f>
        <v>3</v>
      </c>
      <c r="B275" s="54">
        <f>B256</f>
        <v>1</v>
      </c>
      <c r="C275" s="55" t="s">
        <v>39</v>
      </c>
      <c r="D275" s="64" t="s">
        <v>228</v>
      </c>
      <c r="E275" s="90" t="s">
        <v>63</v>
      </c>
      <c r="F275" s="42">
        <v>100</v>
      </c>
      <c r="G275" s="43">
        <v>8.41</v>
      </c>
      <c r="H275" s="43">
        <v>9.2899999999999991</v>
      </c>
      <c r="I275" s="43">
        <v>41.03</v>
      </c>
      <c r="J275" s="43">
        <v>281.94</v>
      </c>
      <c r="K275" s="45" t="s">
        <v>159</v>
      </c>
      <c r="L275" s="83">
        <v>39</v>
      </c>
    </row>
    <row r="276" spans="1:12" ht="15" customHeight="1" x14ac:dyDescent="0.3">
      <c r="A276" s="67"/>
      <c r="B276" s="47"/>
      <c r="C276" s="48"/>
      <c r="D276" s="46" t="s">
        <v>34</v>
      </c>
      <c r="E276" s="90" t="s">
        <v>65</v>
      </c>
      <c r="F276" s="42">
        <v>200</v>
      </c>
      <c r="G276" s="42">
        <v>6</v>
      </c>
      <c r="H276" s="42">
        <v>5</v>
      </c>
      <c r="I276" s="44">
        <v>8.4</v>
      </c>
      <c r="J276" s="42">
        <v>102</v>
      </c>
      <c r="K276" s="56"/>
      <c r="L276" s="83">
        <v>62.09</v>
      </c>
    </row>
    <row r="277" spans="1:12" ht="15" customHeight="1" x14ac:dyDescent="0.3">
      <c r="A277" s="67"/>
      <c r="B277" s="47"/>
      <c r="C277" s="48"/>
      <c r="D277" s="46" t="s">
        <v>27</v>
      </c>
      <c r="E277" s="90" t="s">
        <v>135</v>
      </c>
      <c r="F277" s="42">
        <v>150</v>
      </c>
      <c r="G277" s="43">
        <v>1.35</v>
      </c>
      <c r="H277" s="44">
        <v>0.3</v>
      </c>
      <c r="I277" s="43">
        <v>12.15</v>
      </c>
      <c r="J277" s="44">
        <v>64.5</v>
      </c>
      <c r="K277" s="56" t="s">
        <v>48</v>
      </c>
      <c r="L277" s="83">
        <v>40.5</v>
      </c>
    </row>
    <row r="278" spans="1:12" ht="15" customHeight="1" x14ac:dyDescent="0.3">
      <c r="A278" s="67"/>
      <c r="B278" s="47"/>
      <c r="C278" s="48"/>
      <c r="D278" s="50"/>
      <c r="E278" s="12"/>
      <c r="F278" s="7"/>
      <c r="G278" s="7"/>
      <c r="H278" s="7"/>
      <c r="I278" s="7"/>
      <c r="J278" s="7"/>
      <c r="K278" s="68"/>
      <c r="L278" s="83"/>
    </row>
    <row r="279" spans="1:12" ht="15" customHeight="1" thickBot="1" x14ac:dyDescent="0.35">
      <c r="A279" s="102"/>
      <c r="B279" s="103"/>
      <c r="C279" s="134"/>
      <c r="D279" s="135" t="s">
        <v>28</v>
      </c>
      <c r="E279" s="136"/>
      <c r="F279" s="104">
        <f>SUM(F275:F278)</f>
        <v>450</v>
      </c>
      <c r="G279" s="104">
        <f>SUM(G275:G278)</f>
        <v>15.76</v>
      </c>
      <c r="H279" s="104">
        <f>SUM(H275:H278)</f>
        <v>14.59</v>
      </c>
      <c r="I279" s="104">
        <f>SUM(I275:I278)</f>
        <v>61.58</v>
      </c>
      <c r="J279" s="104">
        <f>SUM(J275:J278)</f>
        <v>448.44</v>
      </c>
      <c r="K279" s="105"/>
      <c r="L279" s="84">
        <f>SUM(L275:L278)</f>
        <v>141.59</v>
      </c>
    </row>
    <row r="280" spans="1:12" ht="15" customHeight="1" thickBot="1" x14ac:dyDescent="0.35">
      <c r="A280" s="130">
        <f>A256</f>
        <v>3</v>
      </c>
      <c r="B280" s="131">
        <f>B256</f>
        <v>1</v>
      </c>
      <c r="C280" s="166" t="s">
        <v>37</v>
      </c>
      <c r="D280" s="167"/>
      <c r="E280" s="132"/>
      <c r="F280" s="131">
        <f>F264+F279+F274</f>
        <v>1970</v>
      </c>
      <c r="G280" s="131">
        <f>G264+G279+G274</f>
        <v>67.139999999999986</v>
      </c>
      <c r="H280" s="131">
        <f>H264+H279+H274</f>
        <v>70.31</v>
      </c>
      <c r="I280" s="131">
        <f>I264+I279+I274</f>
        <v>261.77999999999997</v>
      </c>
      <c r="J280" s="131">
        <f>J264+J279+J274</f>
        <v>1966.98</v>
      </c>
      <c r="K280" s="133"/>
      <c r="L280" s="85">
        <f>L264+L279+L274</f>
        <v>362.44</v>
      </c>
    </row>
    <row r="281" spans="1:12" ht="30.75" customHeight="1" x14ac:dyDescent="0.3">
      <c r="A281" s="99">
        <v>3</v>
      </c>
      <c r="B281" s="100">
        <v>2</v>
      </c>
      <c r="C281" s="101" t="s">
        <v>23</v>
      </c>
      <c r="D281" s="118" t="s">
        <v>24</v>
      </c>
      <c r="E281" s="19" t="s">
        <v>190</v>
      </c>
      <c r="F281" s="37">
        <v>180</v>
      </c>
      <c r="G281" s="139">
        <v>24</v>
      </c>
      <c r="H281" s="38">
        <v>13.49</v>
      </c>
      <c r="I281" s="38">
        <v>29.080000000000002</v>
      </c>
      <c r="J281" s="38">
        <v>338.90999999999997</v>
      </c>
      <c r="K281" s="39" t="s">
        <v>99</v>
      </c>
      <c r="L281" s="106">
        <v>93.81</v>
      </c>
    </row>
    <row r="282" spans="1:12" ht="15" customHeight="1" x14ac:dyDescent="0.3">
      <c r="A282" s="67"/>
      <c r="B282" s="47"/>
      <c r="C282" s="48"/>
      <c r="D282" s="57" t="s">
        <v>24</v>
      </c>
      <c r="E282" s="20"/>
      <c r="F282" s="42"/>
      <c r="G282" s="43"/>
      <c r="H282" s="43"/>
      <c r="I282" s="43"/>
      <c r="J282" s="43"/>
      <c r="K282" s="68"/>
      <c r="L282" s="83"/>
    </row>
    <row r="283" spans="1:12" ht="30" customHeight="1" x14ac:dyDescent="0.3">
      <c r="A283" s="67"/>
      <c r="B283" s="47"/>
      <c r="C283" s="48"/>
      <c r="D283" s="49" t="s">
        <v>25</v>
      </c>
      <c r="E283" s="20" t="s">
        <v>68</v>
      </c>
      <c r="F283" s="42">
        <v>200</v>
      </c>
      <c r="G283" s="43">
        <v>1.82</v>
      </c>
      <c r="H283" s="43">
        <v>1.42</v>
      </c>
      <c r="I283" s="43">
        <v>13.74</v>
      </c>
      <c r="J283" s="43">
        <v>75.650000000000006</v>
      </c>
      <c r="K283" s="45" t="s">
        <v>69</v>
      </c>
      <c r="L283" s="83">
        <v>7.56</v>
      </c>
    </row>
    <row r="284" spans="1:12" ht="30.75" customHeight="1" x14ac:dyDescent="0.3">
      <c r="A284" s="67"/>
      <c r="B284" s="47"/>
      <c r="C284" s="48"/>
      <c r="D284" s="49" t="s">
        <v>26</v>
      </c>
      <c r="E284" s="20" t="s">
        <v>70</v>
      </c>
      <c r="F284" s="42">
        <v>65</v>
      </c>
      <c r="G284" s="43">
        <v>8</v>
      </c>
      <c r="H284" s="43">
        <v>9.36</v>
      </c>
      <c r="I284" s="43">
        <v>27.89</v>
      </c>
      <c r="J284" s="44">
        <v>228.5</v>
      </c>
      <c r="K284" s="45" t="s">
        <v>71</v>
      </c>
      <c r="L284" s="83">
        <v>41.32</v>
      </c>
    </row>
    <row r="285" spans="1:12" ht="15" customHeight="1" x14ac:dyDescent="0.3">
      <c r="A285" s="67"/>
      <c r="B285" s="47"/>
      <c r="C285" s="48"/>
      <c r="D285" s="49" t="s">
        <v>27</v>
      </c>
      <c r="E285" s="20" t="s">
        <v>62</v>
      </c>
      <c r="F285" s="42">
        <v>100</v>
      </c>
      <c r="G285" s="44">
        <v>0.4</v>
      </c>
      <c r="H285" s="44">
        <v>0.3</v>
      </c>
      <c r="I285" s="44">
        <v>10.3</v>
      </c>
      <c r="J285" s="42">
        <v>47</v>
      </c>
      <c r="K285" s="45" t="s">
        <v>48</v>
      </c>
      <c r="L285" s="83">
        <v>16.96</v>
      </c>
    </row>
    <row r="286" spans="1:12" ht="15" customHeight="1" x14ac:dyDescent="0.3">
      <c r="A286" s="67"/>
      <c r="B286" s="47"/>
      <c r="C286" s="48"/>
      <c r="D286" s="49"/>
      <c r="E286" s="12"/>
      <c r="F286" s="7"/>
      <c r="G286" s="7"/>
      <c r="H286" s="7"/>
      <c r="I286" s="7"/>
      <c r="J286" s="7"/>
      <c r="K286" s="68"/>
      <c r="L286" s="83"/>
    </row>
    <row r="287" spans="1:12" ht="15" customHeight="1" x14ac:dyDescent="0.3">
      <c r="A287" s="67"/>
      <c r="B287" s="47"/>
      <c r="C287" s="48"/>
      <c r="D287" s="50"/>
      <c r="E287" s="12"/>
      <c r="F287" s="7"/>
      <c r="G287" s="7"/>
      <c r="H287" s="7"/>
      <c r="I287" s="7"/>
      <c r="J287" s="7"/>
      <c r="K287" s="68"/>
      <c r="L287" s="83"/>
    </row>
    <row r="288" spans="1:12" ht="15" customHeight="1" x14ac:dyDescent="0.3">
      <c r="A288" s="67"/>
      <c r="B288" s="47"/>
      <c r="C288" s="48"/>
      <c r="D288" s="50"/>
      <c r="E288" s="12"/>
      <c r="F288" s="7"/>
      <c r="G288" s="7"/>
      <c r="H288" s="7"/>
      <c r="I288" s="7"/>
      <c r="J288" s="7"/>
      <c r="K288" s="68"/>
      <c r="L288" s="83"/>
    </row>
    <row r="289" spans="1:12" ht="15" customHeight="1" x14ac:dyDescent="0.3">
      <c r="A289" s="69"/>
      <c r="B289" s="51"/>
      <c r="C289" s="52"/>
      <c r="D289" s="53" t="s">
        <v>28</v>
      </c>
      <c r="E289" s="13"/>
      <c r="F289" s="9">
        <f t="shared" ref="F289:J289" si="58">SUM(F281:F288)</f>
        <v>545</v>
      </c>
      <c r="G289" s="9">
        <f t="shared" si="58"/>
        <v>34.22</v>
      </c>
      <c r="H289" s="9">
        <f t="shared" si="58"/>
        <v>24.57</v>
      </c>
      <c r="I289" s="9">
        <f t="shared" si="58"/>
        <v>81.010000000000005</v>
      </c>
      <c r="J289" s="9">
        <f t="shared" si="58"/>
        <v>690.06</v>
      </c>
      <c r="K289" s="70"/>
      <c r="L289" s="84">
        <f>SUM(L281:L288)</f>
        <v>159.65</v>
      </c>
    </row>
    <row r="290" spans="1:12" ht="15" customHeight="1" x14ac:dyDescent="0.3">
      <c r="A290" s="71">
        <f>A281</f>
        <v>3</v>
      </c>
      <c r="B290" s="54">
        <f t="shared" ref="B290" si="59">B281</f>
        <v>2</v>
      </c>
      <c r="C290" s="55" t="s">
        <v>29</v>
      </c>
      <c r="D290" s="57" t="s">
        <v>30</v>
      </c>
      <c r="E290" s="20" t="s">
        <v>191</v>
      </c>
      <c r="F290" s="42">
        <v>60</v>
      </c>
      <c r="G290" s="43">
        <v>0.78</v>
      </c>
      <c r="H290" s="43">
        <v>4.29</v>
      </c>
      <c r="I290" s="44">
        <v>4.9000000000000004</v>
      </c>
      <c r="J290" s="43">
        <v>61.67</v>
      </c>
      <c r="K290" s="66" t="s">
        <v>193</v>
      </c>
      <c r="L290" s="83">
        <v>6.49</v>
      </c>
    </row>
    <row r="291" spans="1:12" ht="29.25" customHeight="1" x14ac:dyDescent="0.3">
      <c r="A291" s="67"/>
      <c r="B291" s="47"/>
      <c r="C291" s="48"/>
      <c r="D291" s="57" t="s">
        <v>31</v>
      </c>
      <c r="E291" s="20" t="s">
        <v>108</v>
      </c>
      <c r="F291" s="42">
        <v>220</v>
      </c>
      <c r="G291" s="43">
        <v>3.9</v>
      </c>
      <c r="H291" s="43">
        <v>9.2000000000000011</v>
      </c>
      <c r="I291" s="43">
        <v>12.030000000000001</v>
      </c>
      <c r="J291" s="43">
        <v>141.94999999999999</v>
      </c>
      <c r="K291" s="128" t="s">
        <v>75</v>
      </c>
      <c r="L291" s="83">
        <v>29.68</v>
      </c>
    </row>
    <row r="292" spans="1:12" ht="29.25" customHeight="1" x14ac:dyDescent="0.3">
      <c r="A292" s="67"/>
      <c r="B292" s="47"/>
      <c r="C292" s="48"/>
      <c r="D292" s="57" t="s">
        <v>32</v>
      </c>
      <c r="E292" s="20" t="s">
        <v>192</v>
      </c>
      <c r="F292" s="42">
        <v>95</v>
      </c>
      <c r="G292" s="43">
        <v>18.13</v>
      </c>
      <c r="H292" s="43">
        <v>15.669999999999998</v>
      </c>
      <c r="I292" s="148">
        <v>7.0000000000000007E-2</v>
      </c>
      <c r="J292" s="43">
        <v>209.23000000000002</v>
      </c>
      <c r="K292" s="128" t="s">
        <v>194</v>
      </c>
      <c r="L292" s="83">
        <v>45.84</v>
      </c>
    </row>
    <row r="293" spans="1:12" ht="15" customHeight="1" x14ac:dyDescent="0.3">
      <c r="A293" s="67"/>
      <c r="B293" s="47"/>
      <c r="C293" s="48"/>
      <c r="D293" s="57" t="s">
        <v>33</v>
      </c>
      <c r="E293" s="20" t="s">
        <v>165</v>
      </c>
      <c r="F293" s="42">
        <v>150</v>
      </c>
      <c r="G293" s="43">
        <v>3.27</v>
      </c>
      <c r="H293" s="43">
        <v>4.71</v>
      </c>
      <c r="I293" s="43">
        <v>22.03</v>
      </c>
      <c r="J293" s="43">
        <v>144.03</v>
      </c>
      <c r="K293" s="66" t="s">
        <v>166</v>
      </c>
      <c r="L293" s="83">
        <v>16.47</v>
      </c>
    </row>
    <row r="294" spans="1:12" ht="15" customHeight="1" x14ac:dyDescent="0.3">
      <c r="A294" s="67"/>
      <c r="B294" s="47"/>
      <c r="C294" s="48"/>
      <c r="D294" s="57" t="s">
        <v>34</v>
      </c>
      <c r="E294" s="20" t="s">
        <v>78</v>
      </c>
      <c r="F294" s="42">
        <v>200</v>
      </c>
      <c r="G294" s="42">
        <v>1</v>
      </c>
      <c r="H294" s="44">
        <v>0.2</v>
      </c>
      <c r="I294" s="44">
        <v>20.2</v>
      </c>
      <c r="J294" s="42">
        <v>92</v>
      </c>
      <c r="K294" s="149"/>
      <c r="L294" s="83">
        <v>19.47</v>
      </c>
    </row>
    <row r="295" spans="1:12" ht="15" customHeight="1" x14ac:dyDescent="0.3">
      <c r="A295" s="67"/>
      <c r="B295" s="47"/>
      <c r="C295" s="48"/>
      <c r="D295" s="57" t="s">
        <v>35</v>
      </c>
      <c r="E295" s="20" t="s">
        <v>60</v>
      </c>
      <c r="F295" s="42">
        <v>20</v>
      </c>
      <c r="G295" s="43">
        <v>1.58</v>
      </c>
      <c r="H295" s="44">
        <v>0.2</v>
      </c>
      <c r="I295" s="43">
        <v>9.66</v>
      </c>
      <c r="J295" s="42">
        <v>47</v>
      </c>
      <c r="K295" s="128"/>
      <c r="L295" s="83">
        <v>3.16</v>
      </c>
    </row>
    <row r="296" spans="1:12" ht="15" customHeight="1" x14ac:dyDescent="0.3">
      <c r="A296" s="67"/>
      <c r="B296" s="47"/>
      <c r="C296" s="48"/>
      <c r="D296" s="57" t="s">
        <v>36</v>
      </c>
      <c r="E296" s="20" t="s">
        <v>61</v>
      </c>
      <c r="F296" s="42">
        <v>50</v>
      </c>
      <c r="G296" s="44">
        <v>3.3</v>
      </c>
      <c r="H296" s="44">
        <v>0.6</v>
      </c>
      <c r="I296" s="43">
        <v>19.82</v>
      </c>
      <c r="J296" s="42">
        <v>99</v>
      </c>
      <c r="K296" s="128"/>
      <c r="L296" s="83">
        <v>6.46</v>
      </c>
    </row>
    <row r="297" spans="1:12" ht="15" customHeight="1" x14ac:dyDescent="0.3">
      <c r="A297" s="67"/>
      <c r="B297" s="47"/>
      <c r="C297" s="48"/>
      <c r="D297" s="49" t="s">
        <v>27</v>
      </c>
      <c r="E297" s="20" t="s">
        <v>47</v>
      </c>
      <c r="F297" s="42">
        <v>100</v>
      </c>
      <c r="G297" s="44">
        <v>0.4</v>
      </c>
      <c r="H297" s="44">
        <v>0.4</v>
      </c>
      <c r="I297" s="44">
        <v>9.8000000000000007</v>
      </c>
      <c r="J297" s="42">
        <v>47</v>
      </c>
      <c r="K297" s="66" t="s">
        <v>48</v>
      </c>
      <c r="L297" s="83">
        <v>14.4</v>
      </c>
    </row>
    <row r="298" spans="1:12" ht="15" customHeight="1" x14ac:dyDescent="0.3">
      <c r="A298" s="67"/>
      <c r="B298" s="47"/>
      <c r="C298" s="48"/>
      <c r="D298" s="57"/>
      <c r="E298" s="12"/>
      <c r="F298" s="7"/>
      <c r="G298" s="7"/>
      <c r="H298" s="7"/>
      <c r="I298" s="7"/>
      <c r="J298" s="7"/>
      <c r="K298" s="68"/>
      <c r="L298" s="83"/>
    </row>
    <row r="299" spans="1:12" ht="15" customHeight="1" x14ac:dyDescent="0.3">
      <c r="A299" s="69"/>
      <c r="B299" s="51"/>
      <c r="C299" s="52"/>
      <c r="D299" s="53" t="s">
        <v>28</v>
      </c>
      <c r="E299" s="13"/>
      <c r="F299" s="9">
        <f t="shared" ref="F299:I299" si="60">SUM(F290:F298)</f>
        <v>895</v>
      </c>
      <c r="G299" s="9">
        <f t="shared" si="60"/>
        <v>32.36</v>
      </c>
      <c r="H299" s="9">
        <f t="shared" si="60"/>
        <v>35.270000000000003</v>
      </c>
      <c r="I299" s="9">
        <f t="shared" si="60"/>
        <v>98.51</v>
      </c>
      <c r="J299" s="9">
        <f>SUM(J290:J298)</f>
        <v>841.88</v>
      </c>
      <c r="K299" s="70"/>
      <c r="L299" s="84">
        <f>SUM(L290:L298)</f>
        <v>141.97</v>
      </c>
    </row>
    <row r="300" spans="1:12" ht="15" customHeight="1" x14ac:dyDescent="0.3">
      <c r="A300" s="71">
        <f>A281</f>
        <v>3</v>
      </c>
      <c r="B300" s="54">
        <f>B281</f>
        <v>2</v>
      </c>
      <c r="C300" s="55" t="s">
        <v>39</v>
      </c>
      <c r="D300" s="64" t="s">
        <v>228</v>
      </c>
      <c r="E300" s="20" t="s">
        <v>79</v>
      </c>
      <c r="F300" s="42">
        <v>75</v>
      </c>
      <c r="G300" s="43">
        <v>9.7799999999999994</v>
      </c>
      <c r="H300" s="43">
        <v>7.63</v>
      </c>
      <c r="I300" s="43">
        <v>25.18</v>
      </c>
      <c r="J300" s="43">
        <v>208.34</v>
      </c>
      <c r="K300" s="128" t="s">
        <v>80</v>
      </c>
      <c r="L300" s="83">
        <v>55.5</v>
      </c>
    </row>
    <row r="301" spans="1:12" ht="15" customHeight="1" x14ac:dyDescent="0.3">
      <c r="A301" s="67"/>
      <c r="B301" s="47"/>
      <c r="C301" s="48"/>
      <c r="D301" s="64" t="s">
        <v>34</v>
      </c>
      <c r="E301" s="20" t="s">
        <v>43</v>
      </c>
      <c r="F301" s="42">
        <v>200</v>
      </c>
      <c r="G301" s="43">
        <v>0.26</v>
      </c>
      <c r="H301" s="43">
        <v>0.03</v>
      </c>
      <c r="I301" s="43">
        <v>11.26</v>
      </c>
      <c r="J301" s="43">
        <v>47.79</v>
      </c>
      <c r="K301" s="66" t="s">
        <v>44</v>
      </c>
      <c r="L301" s="83">
        <v>2.82</v>
      </c>
    </row>
    <row r="302" spans="1:12" ht="15" customHeight="1" x14ac:dyDescent="0.3">
      <c r="A302" s="67"/>
      <c r="B302" s="47"/>
      <c r="C302" s="48"/>
      <c r="D302" s="65" t="s">
        <v>27</v>
      </c>
      <c r="E302" s="20" t="s">
        <v>101</v>
      </c>
      <c r="F302" s="42">
        <v>100</v>
      </c>
      <c r="G302" s="44">
        <v>0.6</v>
      </c>
      <c r="H302" s="44">
        <v>0.6</v>
      </c>
      <c r="I302" s="44">
        <v>15.4</v>
      </c>
      <c r="J302" s="42">
        <v>72</v>
      </c>
      <c r="K302" s="128" t="s">
        <v>48</v>
      </c>
      <c r="L302" s="83">
        <v>31.08</v>
      </c>
    </row>
    <row r="303" spans="1:12" ht="15" customHeight="1" x14ac:dyDescent="0.3">
      <c r="A303" s="67"/>
      <c r="B303" s="47"/>
      <c r="C303" s="58"/>
      <c r="D303" s="59"/>
      <c r="E303" s="6"/>
      <c r="F303" s="7"/>
      <c r="G303" s="7"/>
      <c r="H303" s="7"/>
      <c r="I303" s="7"/>
      <c r="J303" s="7"/>
      <c r="K303" s="68"/>
      <c r="L303" s="83"/>
    </row>
    <row r="304" spans="1:12" ht="15" customHeight="1" x14ac:dyDescent="0.3">
      <c r="A304" s="69"/>
      <c r="B304" s="51"/>
      <c r="C304" s="60"/>
      <c r="D304" s="61" t="s">
        <v>28</v>
      </c>
      <c r="E304" s="8"/>
      <c r="F304" s="9">
        <f>SUM(F300:F303)</f>
        <v>375</v>
      </c>
      <c r="G304" s="9">
        <f>SUM(G300:G303)</f>
        <v>10.639999999999999</v>
      </c>
      <c r="H304" s="9">
        <f>SUM(H300:H303)</f>
        <v>8.26</v>
      </c>
      <c r="I304" s="9">
        <f>SUM(I300:I303)</f>
        <v>51.839999999999996</v>
      </c>
      <c r="J304" s="9">
        <f>SUM(J300:J303)</f>
        <v>328.13</v>
      </c>
      <c r="K304" s="70"/>
      <c r="L304" s="84">
        <f>SUM(L300:L303)</f>
        <v>89.4</v>
      </c>
    </row>
    <row r="305" spans="1:12" ht="15" customHeight="1" thickBot="1" x14ac:dyDescent="0.35">
      <c r="A305" s="72">
        <f>A300</f>
        <v>3</v>
      </c>
      <c r="B305" s="73">
        <f>B300</f>
        <v>2</v>
      </c>
      <c r="C305" s="168" t="s">
        <v>37</v>
      </c>
      <c r="D305" s="173"/>
      <c r="E305" s="74"/>
      <c r="F305" s="73">
        <f>F289+F299+F304</f>
        <v>1815</v>
      </c>
      <c r="G305" s="73">
        <f t="shared" ref="G305" si="61">G289+G299+G304</f>
        <v>77.22</v>
      </c>
      <c r="H305" s="73">
        <f t="shared" ref="H305" si="62">H289+H299+H304</f>
        <v>68.100000000000009</v>
      </c>
      <c r="I305" s="73">
        <f t="shared" ref="I305" si="63">I289+I299+I304</f>
        <v>231.36</v>
      </c>
      <c r="J305" s="73">
        <f t="shared" ref="J305" si="64">J289+J299+J304</f>
        <v>1860.0700000000002</v>
      </c>
      <c r="K305" s="75"/>
      <c r="L305" s="85">
        <f t="shared" ref="L305" si="65">L289+L299+L304</f>
        <v>391.02</v>
      </c>
    </row>
    <row r="306" spans="1:12" ht="30" customHeight="1" x14ac:dyDescent="0.3">
      <c r="A306" s="99">
        <v>3</v>
      </c>
      <c r="B306" s="100">
        <v>3</v>
      </c>
      <c r="C306" s="101" t="s">
        <v>23</v>
      </c>
      <c r="D306" s="118" t="s">
        <v>24</v>
      </c>
      <c r="E306" s="19" t="s">
        <v>119</v>
      </c>
      <c r="F306" s="37">
        <v>90</v>
      </c>
      <c r="G306" s="139">
        <v>14.3</v>
      </c>
      <c r="H306" s="38">
        <v>6.86</v>
      </c>
      <c r="I306" s="38">
        <v>9.58</v>
      </c>
      <c r="J306" s="38">
        <v>154.72</v>
      </c>
      <c r="K306" s="39" t="s">
        <v>195</v>
      </c>
      <c r="L306" s="106">
        <v>42.8</v>
      </c>
    </row>
    <row r="307" spans="1:12" ht="30.75" customHeight="1" x14ac:dyDescent="0.3">
      <c r="A307" s="67"/>
      <c r="B307" s="47"/>
      <c r="C307" s="48"/>
      <c r="D307" s="57" t="s">
        <v>24</v>
      </c>
      <c r="E307" s="20" t="s">
        <v>121</v>
      </c>
      <c r="F307" s="42">
        <v>150</v>
      </c>
      <c r="G307" s="43">
        <v>3.07</v>
      </c>
      <c r="H307" s="43">
        <v>8.42</v>
      </c>
      <c r="I307" s="43">
        <v>17.940000000000001</v>
      </c>
      <c r="J307" s="43">
        <v>160.94999999999999</v>
      </c>
      <c r="K307" s="56" t="s">
        <v>122</v>
      </c>
      <c r="L307" s="83">
        <v>17.72</v>
      </c>
    </row>
    <row r="308" spans="1:12" ht="29.25" customHeight="1" x14ac:dyDescent="0.3">
      <c r="A308" s="67"/>
      <c r="B308" s="47"/>
      <c r="C308" s="48"/>
      <c r="D308" s="49" t="s">
        <v>25</v>
      </c>
      <c r="E308" s="20" t="s">
        <v>86</v>
      </c>
      <c r="F308" s="42">
        <v>200</v>
      </c>
      <c r="G308" s="44">
        <v>0.3</v>
      </c>
      <c r="H308" s="43">
        <v>0.06</v>
      </c>
      <c r="I308" s="44">
        <v>12.5</v>
      </c>
      <c r="J308" s="43">
        <v>53.93</v>
      </c>
      <c r="K308" s="56" t="s">
        <v>87</v>
      </c>
      <c r="L308" s="83">
        <v>2.4300000000000002</v>
      </c>
    </row>
    <row r="309" spans="1:12" ht="15" customHeight="1" x14ac:dyDescent="0.3">
      <c r="A309" s="67"/>
      <c r="B309" s="47"/>
      <c r="C309" s="48"/>
      <c r="D309" s="49" t="s">
        <v>26</v>
      </c>
      <c r="E309" s="90" t="s">
        <v>88</v>
      </c>
      <c r="F309" s="42">
        <v>50</v>
      </c>
      <c r="G309" s="43">
        <v>3.24</v>
      </c>
      <c r="H309" s="44">
        <v>7.65</v>
      </c>
      <c r="I309" s="43">
        <v>19.45</v>
      </c>
      <c r="J309" s="42">
        <v>160.1</v>
      </c>
      <c r="K309" s="45" t="s">
        <v>89</v>
      </c>
      <c r="L309" s="83">
        <v>17.329999999999998</v>
      </c>
    </row>
    <row r="310" spans="1:12" ht="15" customHeight="1" x14ac:dyDescent="0.3">
      <c r="A310" s="67"/>
      <c r="B310" s="47"/>
      <c r="C310" s="48"/>
      <c r="D310" s="49" t="s">
        <v>27</v>
      </c>
      <c r="E310" s="20" t="s">
        <v>47</v>
      </c>
      <c r="F310" s="42">
        <v>100</v>
      </c>
      <c r="G310" s="44">
        <v>0.4</v>
      </c>
      <c r="H310" s="44">
        <v>0.4</v>
      </c>
      <c r="I310" s="44">
        <v>9.8000000000000007</v>
      </c>
      <c r="J310" s="42">
        <v>47</v>
      </c>
      <c r="K310" s="45" t="s">
        <v>48</v>
      </c>
      <c r="L310" s="83">
        <v>14.4</v>
      </c>
    </row>
    <row r="311" spans="1:12" ht="15" customHeight="1" x14ac:dyDescent="0.3">
      <c r="A311" s="67"/>
      <c r="B311" s="47"/>
      <c r="C311" s="48"/>
      <c r="D311" s="49"/>
      <c r="E311" s="12"/>
      <c r="F311" s="7"/>
      <c r="G311" s="7"/>
      <c r="H311" s="7"/>
      <c r="I311" s="7"/>
      <c r="J311" s="7"/>
      <c r="K311" s="68"/>
      <c r="L311" s="83"/>
    </row>
    <row r="312" spans="1:12" ht="15" customHeight="1" x14ac:dyDescent="0.3">
      <c r="A312" s="67"/>
      <c r="B312" s="47"/>
      <c r="C312" s="48"/>
      <c r="D312" s="50"/>
      <c r="E312" s="12"/>
      <c r="F312" s="7"/>
      <c r="G312" s="7"/>
      <c r="H312" s="7"/>
      <c r="I312" s="7"/>
      <c r="J312" s="7"/>
      <c r="K312" s="68"/>
      <c r="L312" s="83"/>
    </row>
    <row r="313" spans="1:12" ht="15" customHeight="1" x14ac:dyDescent="0.3">
      <c r="A313" s="67"/>
      <c r="B313" s="47"/>
      <c r="C313" s="48"/>
      <c r="D313" s="50"/>
      <c r="E313" s="12"/>
      <c r="F313" s="7"/>
      <c r="G313" s="7"/>
      <c r="H313" s="7"/>
      <c r="I313" s="7"/>
      <c r="J313" s="7"/>
      <c r="K313" s="68"/>
      <c r="L313" s="83"/>
    </row>
    <row r="314" spans="1:12" ht="15" customHeight="1" x14ac:dyDescent="0.3">
      <c r="A314" s="69"/>
      <c r="B314" s="51"/>
      <c r="C314" s="52"/>
      <c r="D314" s="53" t="s">
        <v>28</v>
      </c>
      <c r="E314" s="13"/>
      <c r="F314" s="9">
        <f t="shared" ref="F314:J314" si="66">SUM(F306:F313)</f>
        <v>590</v>
      </c>
      <c r="G314" s="9">
        <f t="shared" si="66"/>
        <v>21.310000000000002</v>
      </c>
      <c r="H314" s="9">
        <f t="shared" si="66"/>
        <v>23.39</v>
      </c>
      <c r="I314" s="9">
        <f t="shared" si="66"/>
        <v>69.27</v>
      </c>
      <c r="J314" s="9">
        <f t="shared" si="66"/>
        <v>576.69999999999993</v>
      </c>
      <c r="K314" s="70"/>
      <c r="L314" s="84">
        <f>SUM(L306:L313)</f>
        <v>94.68</v>
      </c>
    </row>
    <row r="315" spans="1:12" ht="15" customHeight="1" x14ac:dyDescent="0.3">
      <c r="A315" s="71">
        <f>A306</f>
        <v>3</v>
      </c>
      <c r="B315" s="54">
        <f t="shared" ref="B315" si="67">B306</f>
        <v>3</v>
      </c>
      <c r="C315" s="55" t="s">
        <v>29</v>
      </c>
      <c r="D315" s="57" t="s">
        <v>30</v>
      </c>
      <c r="E315" s="20" t="s">
        <v>106</v>
      </c>
      <c r="F315" s="42">
        <v>60</v>
      </c>
      <c r="G315" s="43">
        <v>0.76</v>
      </c>
      <c r="H315" s="43">
        <v>3.12</v>
      </c>
      <c r="I315" s="43">
        <v>2.73</v>
      </c>
      <c r="J315" s="43">
        <v>42.71</v>
      </c>
      <c r="K315" s="45" t="s">
        <v>107</v>
      </c>
      <c r="L315" s="83">
        <v>11.21</v>
      </c>
    </row>
    <row r="316" spans="1:12" ht="30.75" customHeight="1" x14ac:dyDescent="0.3">
      <c r="A316" s="67"/>
      <c r="B316" s="47"/>
      <c r="C316" s="48"/>
      <c r="D316" s="57" t="s">
        <v>31</v>
      </c>
      <c r="E316" s="20" t="s">
        <v>162</v>
      </c>
      <c r="F316" s="42">
        <v>210</v>
      </c>
      <c r="G316" s="44">
        <v>4.33</v>
      </c>
      <c r="H316" s="43">
        <v>8.83</v>
      </c>
      <c r="I316" s="43">
        <v>16.779999999999998</v>
      </c>
      <c r="J316" s="43">
        <v>159.22</v>
      </c>
      <c r="K316" s="45" t="s">
        <v>142</v>
      </c>
      <c r="L316" s="83">
        <v>17.809999999999999</v>
      </c>
    </row>
    <row r="317" spans="1:12" ht="30" customHeight="1" x14ac:dyDescent="0.3">
      <c r="A317" s="67"/>
      <c r="B317" s="47"/>
      <c r="C317" s="48"/>
      <c r="D317" s="57" t="s">
        <v>32</v>
      </c>
      <c r="E317" s="20" t="s">
        <v>196</v>
      </c>
      <c r="F317" s="42">
        <v>245</v>
      </c>
      <c r="G317" s="43">
        <v>19.189999999999998</v>
      </c>
      <c r="H317" s="43">
        <v>22.45</v>
      </c>
      <c r="I317" s="43">
        <v>59.52</v>
      </c>
      <c r="J317" s="43">
        <v>516.18999999999994</v>
      </c>
      <c r="K317" s="45" t="s">
        <v>95</v>
      </c>
      <c r="L317" s="83">
        <v>100.07</v>
      </c>
    </row>
    <row r="318" spans="1:12" ht="15" customHeight="1" x14ac:dyDescent="0.3">
      <c r="A318" s="67"/>
      <c r="B318" s="47"/>
      <c r="C318" s="48"/>
      <c r="D318" s="57" t="s">
        <v>33</v>
      </c>
      <c r="E318" s="12"/>
      <c r="F318" s="7"/>
      <c r="G318" s="7"/>
      <c r="H318" s="7"/>
      <c r="I318" s="7"/>
      <c r="J318" s="7"/>
      <c r="K318" s="68"/>
      <c r="L318" s="83"/>
    </row>
    <row r="319" spans="1:12" ht="29.25" customHeight="1" x14ac:dyDescent="0.3">
      <c r="A319" s="67"/>
      <c r="B319" s="47"/>
      <c r="C319" s="48"/>
      <c r="D319" s="57" t="s">
        <v>34</v>
      </c>
      <c r="E319" s="20" t="s">
        <v>96</v>
      </c>
      <c r="F319" s="42">
        <v>200</v>
      </c>
      <c r="G319" s="44">
        <v>0.2</v>
      </c>
      <c r="H319" s="43">
        <v>0.08</v>
      </c>
      <c r="I319" s="43">
        <v>12.44</v>
      </c>
      <c r="J319" s="43">
        <v>52.69</v>
      </c>
      <c r="K319" s="45" t="s">
        <v>97</v>
      </c>
      <c r="L319" s="83">
        <v>8.06</v>
      </c>
    </row>
    <row r="320" spans="1:12" ht="15" customHeight="1" x14ac:dyDescent="0.3">
      <c r="A320" s="67"/>
      <c r="B320" s="47"/>
      <c r="C320" s="48"/>
      <c r="D320" s="57" t="s">
        <v>35</v>
      </c>
      <c r="E320" s="20" t="s">
        <v>60</v>
      </c>
      <c r="F320" s="42">
        <v>20</v>
      </c>
      <c r="G320" s="43">
        <v>1.58</v>
      </c>
      <c r="H320" s="44">
        <v>0.2</v>
      </c>
      <c r="I320" s="43">
        <v>9.66</v>
      </c>
      <c r="J320" s="42">
        <v>47</v>
      </c>
      <c r="K320" s="56"/>
      <c r="L320" s="83">
        <v>3.16</v>
      </c>
    </row>
    <row r="321" spans="1:12" ht="15" customHeight="1" x14ac:dyDescent="0.3">
      <c r="A321" s="67"/>
      <c r="B321" s="47"/>
      <c r="C321" s="48"/>
      <c r="D321" s="57" t="s">
        <v>36</v>
      </c>
      <c r="E321" s="20" t="s">
        <v>61</v>
      </c>
      <c r="F321" s="42">
        <v>50</v>
      </c>
      <c r="G321" s="44">
        <v>3.3</v>
      </c>
      <c r="H321" s="44">
        <v>0.6</v>
      </c>
      <c r="I321" s="43">
        <v>19.82</v>
      </c>
      <c r="J321" s="42">
        <v>99</v>
      </c>
      <c r="K321" s="56"/>
      <c r="L321" s="83">
        <v>6.73</v>
      </c>
    </row>
    <row r="322" spans="1:12" ht="15" customHeight="1" x14ac:dyDescent="0.3">
      <c r="A322" s="67"/>
      <c r="B322" s="47"/>
      <c r="C322" s="48"/>
      <c r="D322" s="49" t="s">
        <v>27</v>
      </c>
      <c r="E322" s="20" t="s">
        <v>62</v>
      </c>
      <c r="F322" s="42">
        <v>100</v>
      </c>
      <c r="G322" s="44">
        <v>0.4</v>
      </c>
      <c r="H322" s="44">
        <v>0.3</v>
      </c>
      <c r="I322" s="44">
        <v>10.3</v>
      </c>
      <c r="J322" s="42">
        <v>47</v>
      </c>
      <c r="K322" s="45" t="s">
        <v>48</v>
      </c>
      <c r="L322" s="83">
        <v>16.96</v>
      </c>
    </row>
    <row r="323" spans="1:12" ht="15" customHeight="1" x14ac:dyDescent="0.3">
      <c r="A323" s="67"/>
      <c r="B323" s="47"/>
      <c r="C323" s="48"/>
      <c r="D323" s="57"/>
      <c r="E323" s="12"/>
      <c r="F323" s="7"/>
      <c r="G323" s="7"/>
      <c r="H323" s="7"/>
      <c r="I323" s="7"/>
      <c r="J323" s="7"/>
      <c r="K323" s="68"/>
      <c r="L323" s="83"/>
    </row>
    <row r="324" spans="1:12" ht="15" customHeight="1" x14ac:dyDescent="0.3">
      <c r="A324" s="69"/>
      <c r="B324" s="51"/>
      <c r="C324" s="52"/>
      <c r="D324" s="53" t="s">
        <v>28</v>
      </c>
      <c r="E324" s="13"/>
      <c r="F324" s="9">
        <f t="shared" ref="F324:I324" si="68">SUM(F315:F323)</f>
        <v>885</v>
      </c>
      <c r="G324" s="9">
        <f t="shared" si="68"/>
        <v>29.759999999999994</v>
      </c>
      <c r="H324" s="9">
        <f t="shared" si="68"/>
        <v>35.58</v>
      </c>
      <c r="I324" s="9">
        <f t="shared" si="68"/>
        <v>131.25</v>
      </c>
      <c r="J324" s="9">
        <f>SUM(J315:J323)</f>
        <v>963.81</v>
      </c>
      <c r="K324" s="70"/>
      <c r="L324" s="84">
        <f>SUM(L315:L323)</f>
        <v>164</v>
      </c>
    </row>
    <row r="325" spans="1:12" ht="30" customHeight="1" x14ac:dyDescent="0.3">
      <c r="A325" s="71">
        <f>A306</f>
        <v>3</v>
      </c>
      <c r="B325" s="54">
        <f>B306</f>
        <v>3</v>
      </c>
      <c r="C325" s="55" t="s">
        <v>39</v>
      </c>
      <c r="D325" s="64" t="s">
        <v>228</v>
      </c>
      <c r="E325" s="20" t="s">
        <v>98</v>
      </c>
      <c r="F325" s="42">
        <v>75</v>
      </c>
      <c r="G325" s="43">
        <v>12.89</v>
      </c>
      <c r="H325" s="43">
        <v>9.43</v>
      </c>
      <c r="I325" s="44">
        <v>12.3</v>
      </c>
      <c r="J325" s="43">
        <v>188.27</v>
      </c>
      <c r="K325" s="56" t="s">
        <v>99</v>
      </c>
      <c r="L325" s="83">
        <v>44.38</v>
      </c>
    </row>
    <row r="326" spans="1:12" ht="15" customHeight="1" x14ac:dyDescent="0.3">
      <c r="A326" s="67"/>
      <c r="B326" s="47"/>
      <c r="C326" s="48"/>
      <c r="D326" s="64" t="s">
        <v>34</v>
      </c>
      <c r="E326" s="20" t="s">
        <v>100</v>
      </c>
      <c r="F326" s="42">
        <v>200</v>
      </c>
      <c r="G326" s="44">
        <v>8.1999999999999993</v>
      </c>
      <c r="H326" s="42">
        <v>3</v>
      </c>
      <c r="I326" s="44">
        <v>11.8</v>
      </c>
      <c r="J326" s="42">
        <v>114</v>
      </c>
      <c r="K326" s="56"/>
      <c r="L326" s="83">
        <v>61.31</v>
      </c>
    </row>
    <row r="327" spans="1:12" ht="15" customHeight="1" x14ac:dyDescent="0.3">
      <c r="A327" s="67"/>
      <c r="B327" s="47"/>
      <c r="C327" s="48"/>
      <c r="D327" s="65" t="s">
        <v>27</v>
      </c>
      <c r="E327" s="20" t="s">
        <v>81</v>
      </c>
      <c r="F327" s="42">
        <v>100</v>
      </c>
      <c r="G327" s="44">
        <v>0.8</v>
      </c>
      <c r="H327" s="44">
        <v>0.4</v>
      </c>
      <c r="I327" s="44">
        <v>8.1</v>
      </c>
      <c r="J327" s="42">
        <v>47</v>
      </c>
      <c r="K327" s="56" t="s">
        <v>48</v>
      </c>
      <c r="L327" s="83">
        <v>24.64</v>
      </c>
    </row>
    <row r="328" spans="1:12" ht="15" customHeight="1" x14ac:dyDescent="0.3">
      <c r="A328" s="67"/>
      <c r="B328" s="47"/>
      <c r="C328" s="58"/>
      <c r="D328" s="59"/>
      <c r="E328" s="6"/>
      <c r="F328" s="7"/>
      <c r="G328" s="7"/>
      <c r="H328" s="7"/>
      <c r="I328" s="7"/>
      <c r="J328" s="7"/>
      <c r="K328" s="68"/>
      <c r="L328" s="83"/>
    </row>
    <row r="329" spans="1:12" ht="15" customHeight="1" x14ac:dyDescent="0.3">
      <c r="A329" s="69"/>
      <c r="B329" s="51"/>
      <c r="C329" s="60"/>
      <c r="D329" s="61" t="s">
        <v>28</v>
      </c>
      <c r="E329" s="8"/>
      <c r="F329" s="9">
        <f>SUM(F325:F328)</f>
        <v>375</v>
      </c>
      <c r="G329" s="9">
        <f>SUM(G325:G328)</f>
        <v>21.89</v>
      </c>
      <c r="H329" s="9">
        <f>SUM(H325:H328)</f>
        <v>12.83</v>
      </c>
      <c r="I329" s="9">
        <f>SUM(I325:I328)</f>
        <v>32.200000000000003</v>
      </c>
      <c r="J329" s="9">
        <f>SUM(J325:J328)</f>
        <v>349.27</v>
      </c>
      <c r="K329" s="70"/>
      <c r="L329" s="84">
        <f>SUM(L325:L328)</f>
        <v>130.32999999999998</v>
      </c>
    </row>
    <row r="330" spans="1:12" ht="15" customHeight="1" thickBot="1" x14ac:dyDescent="0.35">
      <c r="A330" s="72">
        <f>A325</f>
        <v>3</v>
      </c>
      <c r="B330" s="73">
        <f>B325</f>
        <v>3</v>
      </c>
      <c r="C330" s="168" t="s">
        <v>37</v>
      </c>
      <c r="D330" s="173"/>
      <c r="E330" s="74"/>
      <c r="F330" s="73">
        <f>F314+F324+F329</f>
        <v>1850</v>
      </c>
      <c r="G330" s="73">
        <f t="shared" ref="G330" si="69">G314+G324+G329</f>
        <v>72.959999999999994</v>
      </c>
      <c r="H330" s="73">
        <f t="shared" ref="H330" si="70">H314+H324+H329</f>
        <v>71.8</v>
      </c>
      <c r="I330" s="73">
        <f t="shared" ref="I330" si="71">I314+I324+I329</f>
        <v>232.71999999999997</v>
      </c>
      <c r="J330" s="73">
        <f t="shared" ref="J330" si="72">J314+J324+J329</f>
        <v>1889.7799999999997</v>
      </c>
      <c r="K330" s="75"/>
      <c r="L330" s="85">
        <f t="shared" ref="L330" si="73">L314+L324+L329</f>
        <v>389.01</v>
      </c>
    </row>
    <row r="331" spans="1:12" ht="15" customHeight="1" x14ac:dyDescent="0.3">
      <c r="A331" s="99">
        <v>3</v>
      </c>
      <c r="B331" s="100">
        <v>4</v>
      </c>
      <c r="C331" s="101" t="s">
        <v>23</v>
      </c>
      <c r="D331" s="36" t="s">
        <v>24</v>
      </c>
      <c r="E331" s="89" t="s">
        <v>102</v>
      </c>
      <c r="F331" s="37">
        <v>200</v>
      </c>
      <c r="G331" s="38">
        <v>6.45</v>
      </c>
      <c r="H331" s="38">
        <v>4.59</v>
      </c>
      <c r="I331" s="38">
        <v>22.76</v>
      </c>
      <c r="J331" s="38">
        <v>160.02000000000001</v>
      </c>
      <c r="K331" s="76" t="s">
        <v>103</v>
      </c>
      <c r="L331" s="106">
        <v>30.98</v>
      </c>
    </row>
    <row r="332" spans="1:12" ht="15" customHeight="1" x14ac:dyDescent="0.3">
      <c r="A332" s="67"/>
      <c r="B332" s="47"/>
      <c r="C332" s="48"/>
      <c r="D332" s="46" t="s">
        <v>24</v>
      </c>
      <c r="E332" s="90" t="s">
        <v>104</v>
      </c>
      <c r="F332" s="42">
        <v>50</v>
      </c>
      <c r="G332" s="43">
        <v>4.84</v>
      </c>
      <c r="H332" s="44">
        <v>5.8</v>
      </c>
      <c r="I332" s="44">
        <v>0.9</v>
      </c>
      <c r="J332" s="43">
        <v>75.19</v>
      </c>
      <c r="K332" s="81" t="s">
        <v>105</v>
      </c>
      <c r="L332" s="83">
        <v>13.01</v>
      </c>
    </row>
    <row r="333" spans="1:12" ht="30" customHeight="1" x14ac:dyDescent="0.3">
      <c r="A333" s="67"/>
      <c r="B333" s="47"/>
      <c r="C333" s="48"/>
      <c r="D333" s="46" t="s">
        <v>25</v>
      </c>
      <c r="E333" s="90" t="s">
        <v>43</v>
      </c>
      <c r="F333" s="42">
        <v>200</v>
      </c>
      <c r="G333" s="43">
        <v>0.26</v>
      </c>
      <c r="H333" s="43">
        <v>0.03</v>
      </c>
      <c r="I333" s="43">
        <v>11.26</v>
      </c>
      <c r="J333" s="43">
        <v>47.79</v>
      </c>
      <c r="K333" s="77" t="s">
        <v>44</v>
      </c>
      <c r="L333" s="83">
        <v>4.3600000000000003</v>
      </c>
    </row>
    <row r="334" spans="1:12" ht="29.25" customHeight="1" x14ac:dyDescent="0.3">
      <c r="A334" s="67"/>
      <c r="B334" s="47"/>
      <c r="C334" s="48"/>
      <c r="D334" s="46" t="s">
        <v>26</v>
      </c>
      <c r="E334" s="91" t="s">
        <v>45</v>
      </c>
      <c r="F334" s="23">
        <v>65</v>
      </c>
      <c r="G334" s="23">
        <v>6.72</v>
      </c>
      <c r="H334" s="23">
        <v>12.08</v>
      </c>
      <c r="I334" s="23">
        <v>19.45</v>
      </c>
      <c r="J334" s="23">
        <v>214.7</v>
      </c>
      <c r="K334" s="78" t="s">
        <v>46</v>
      </c>
      <c r="L334" s="83">
        <v>28.18</v>
      </c>
    </row>
    <row r="335" spans="1:12" ht="15" customHeight="1" x14ac:dyDescent="0.3">
      <c r="A335" s="67"/>
      <c r="B335" s="47"/>
      <c r="C335" s="48"/>
      <c r="D335" s="46" t="s">
        <v>27</v>
      </c>
      <c r="E335" s="90" t="s">
        <v>62</v>
      </c>
      <c r="F335" s="42">
        <v>100</v>
      </c>
      <c r="G335" s="44">
        <v>0.4</v>
      </c>
      <c r="H335" s="44">
        <v>0.3</v>
      </c>
      <c r="I335" s="44">
        <v>10.3</v>
      </c>
      <c r="J335" s="42">
        <v>47</v>
      </c>
      <c r="K335" s="77" t="s">
        <v>48</v>
      </c>
      <c r="L335" s="83">
        <v>22.8</v>
      </c>
    </row>
    <row r="336" spans="1:12" ht="15" customHeight="1" x14ac:dyDescent="0.3">
      <c r="A336" s="67"/>
      <c r="B336" s="47"/>
      <c r="C336" s="48"/>
      <c r="D336" s="49"/>
      <c r="E336" s="12"/>
      <c r="F336" s="7"/>
      <c r="G336" s="7"/>
      <c r="H336" s="7"/>
      <c r="I336" s="7"/>
      <c r="J336" s="7"/>
      <c r="K336" s="79"/>
      <c r="L336" s="83"/>
    </row>
    <row r="337" spans="1:12" ht="15" customHeight="1" x14ac:dyDescent="0.3">
      <c r="A337" s="67"/>
      <c r="B337" s="47"/>
      <c r="C337" s="48"/>
      <c r="D337" s="50"/>
      <c r="E337" s="12"/>
      <c r="F337" s="7"/>
      <c r="G337" s="7"/>
      <c r="H337" s="7"/>
      <c r="I337" s="7"/>
      <c r="J337" s="7"/>
      <c r="K337" s="79"/>
      <c r="L337" s="83"/>
    </row>
    <row r="338" spans="1:12" ht="15" customHeight="1" x14ac:dyDescent="0.3">
      <c r="A338" s="67"/>
      <c r="B338" s="47"/>
      <c r="C338" s="48"/>
      <c r="D338" s="50"/>
      <c r="E338" s="12"/>
      <c r="F338" s="7"/>
      <c r="G338" s="7"/>
      <c r="H338" s="7"/>
      <c r="I338" s="7"/>
      <c r="J338" s="7"/>
      <c r="K338" s="79"/>
      <c r="L338" s="83"/>
    </row>
    <row r="339" spans="1:12" ht="15" customHeight="1" x14ac:dyDescent="0.3">
      <c r="A339" s="69"/>
      <c r="B339" s="51"/>
      <c r="C339" s="52"/>
      <c r="D339" s="53" t="s">
        <v>28</v>
      </c>
      <c r="E339" s="13"/>
      <c r="F339" s="9">
        <f t="shared" ref="F339:J339" si="74">SUM(F331:F338)</f>
        <v>615</v>
      </c>
      <c r="G339" s="9">
        <f t="shared" si="74"/>
        <v>18.669999999999998</v>
      </c>
      <c r="H339" s="9">
        <f t="shared" si="74"/>
        <v>22.8</v>
      </c>
      <c r="I339" s="9">
        <f t="shared" si="74"/>
        <v>64.67</v>
      </c>
      <c r="J339" s="150">
        <f t="shared" si="74"/>
        <v>544.70000000000005</v>
      </c>
      <c r="K339" s="80"/>
      <c r="L339" s="84">
        <f>SUM(L331:L338)</f>
        <v>99.33</v>
      </c>
    </row>
    <row r="340" spans="1:12" ht="30" customHeight="1" x14ac:dyDescent="0.3">
      <c r="A340" s="71">
        <f>A331</f>
        <v>3</v>
      </c>
      <c r="B340" s="54">
        <f t="shared" ref="B340" si="75">B331</f>
        <v>4</v>
      </c>
      <c r="C340" s="55" t="s">
        <v>29</v>
      </c>
      <c r="D340" s="57" t="s">
        <v>30</v>
      </c>
      <c r="E340" s="20" t="s">
        <v>197</v>
      </c>
      <c r="F340" s="42">
        <v>60</v>
      </c>
      <c r="G340" s="42">
        <v>0.9</v>
      </c>
      <c r="H340" s="43">
        <v>6.27</v>
      </c>
      <c r="I340" s="44">
        <v>5.29</v>
      </c>
      <c r="J340" s="43">
        <v>81.27</v>
      </c>
      <c r="K340" s="77" t="s">
        <v>200</v>
      </c>
      <c r="L340" s="83">
        <v>18.93</v>
      </c>
    </row>
    <row r="341" spans="1:12" ht="30.75" customHeight="1" x14ac:dyDescent="0.3">
      <c r="A341" s="67"/>
      <c r="B341" s="47"/>
      <c r="C341" s="48"/>
      <c r="D341" s="57" t="s">
        <v>31</v>
      </c>
      <c r="E341" s="20" t="s">
        <v>198</v>
      </c>
      <c r="F341" s="42">
        <v>225</v>
      </c>
      <c r="G341" s="43">
        <v>4.47</v>
      </c>
      <c r="H341" s="43">
        <v>11.82</v>
      </c>
      <c r="I341" s="43">
        <v>8.84</v>
      </c>
      <c r="J341" s="43">
        <v>161.07</v>
      </c>
      <c r="K341" s="77" t="s">
        <v>140</v>
      </c>
      <c r="L341" s="83">
        <v>31.28</v>
      </c>
    </row>
    <row r="342" spans="1:12" ht="30" customHeight="1" x14ac:dyDescent="0.3">
      <c r="A342" s="67"/>
      <c r="B342" s="47"/>
      <c r="C342" s="48"/>
      <c r="D342" s="57" t="s">
        <v>32</v>
      </c>
      <c r="E342" s="20" t="s">
        <v>199</v>
      </c>
      <c r="F342" s="42">
        <v>240</v>
      </c>
      <c r="G342" s="43">
        <v>23.64</v>
      </c>
      <c r="H342" s="43">
        <v>14.08</v>
      </c>
      <c r="I342" s="43">
        <v>41.06</v>
      </c>
      <c r="J342" s="43">
        <v>385.87</v>
      </c>
      <c r="K342" s="77" t="s">
        <v>201</v>
      </c>
      <c r="L342" s="83">
        <v>88.35</v>
      </c>
    </row>
    <row r="343" spans="1:12" ht="15" customHeight="1" x14ac:dyDescent="0.3">
      <c r="A343" s="67"/>
      <c r="B343" s="47"/>
      <c r="C343" s="48"/>
      <c r="D343" s="57" t="s">
        <v>33</v>
      </c>
      <c r="E343" s="12"/>
      <c r="F343" s="7"/>
      <c r="G343" s="7"/>
      <c r="H343" s="7"/>
      <c r="I343" s="7"/>
      <c r="J343" s="7"/>
      <c r="K343" s="79"/>
      <c r="L343" s="83"/>
    </row>
    <row r="344" spans="1:12" ht="29.25" customHeight="1" x14ac:dyDescent="0.3">
      <c r="A344" s="67"/>
      <c r="B344" s="47"/>
      <c r="C344" s="48"/>
      <c r="D344" s="57" t="s">
        <v>34</v>
      </c>
      <c r="E344" s="20" t="s">
        <v>114</v>
      </c>
      <c r="F344" s="42">
        <v>200</v>
      </c>
      <c r="G344" s="43">
        <v>0.54</v>
      </c>
      <c r="H344" s="43">
        <v>0.22</v>
      </c>
      <c r="I344" s="43">
        <v>18.71</v>
      </c>
      <c r="J344" s="43">
        <v>89.33</v>
      </c>
      <c r="K344" s="77" t="s">
        <v>115</v>
      </c>
      <c r="L344" s="83">
        <v>9.4700000000000006</v>
      </c>
    </row>
    <row r="345" spans="1:12" ht="15" customHeight="1" x14ac:dyDescent="0.3">
      <c r="A345" s="67"/>
      <c r="B345" s="47"/>
      <c r="C345" s="48"/>
      <c r="D345" s="57" t="s">
        <v>35</v>
      </c>
      <c r="E345" s="20" t="s">
        <v>60</v>
      </c>
      <c r="F345" s="42">
        <v>20</v>
      </c>
      <c r="G345" s="43">
        <v>1.58</v>
      </c>
      <c r="H345" s="44">
        <v>0.2</v>
      </c>
      <c r="I345" s="43">
        <v>9.66</v>
      </c>
      <c r="J345" s="42">
        <v>47</v>
      </c>
      <c r="K345" s="81"/>
      <c r="L345" s="83">
        <v>2.4</v>
      </c>
    </row>
    <row r="346" spans="1:12" ht="15" customHeight="1" x14ac:dyDescent="0.3">
      <c r="A346" s="67"/>
      <c r="B346" s="47"/>
      <c r="C346" s="48"/>
      <c r="D346" s="57" t="s">
        <v>36</v>
      </c>
      <c r="E346" s="20" t="s">
        <v>61</v>
      </c>
      <c r="F346" s="42">
        <v>50</v>
      </c>
      <c r="G346" s="44">
        <v>3.3</v>
      </c>
      <c r="H346" s="44">
        <v>0.6</v>
      </c>
      <c r="I346" s="43">
        <v>19.82</v>
      </c>
      <c r="J346" s="42">
        <v>99</v>
      </c>
      <c r="K346" s="81"/>
      <c r="L346" s="83">
        <v>5.35</v>
      </c>
    </row>
    <row r="347" spans="1:12" ht="15" customHeight="1" x14ac:dyDescent="0.3">
      <c r="A347" s="67"/>
      <c r="B347" s="47"/>
      <c r="C347" s="48"/>
      <c r="D347" s="46" t="s">
        <v>27</v>
      </c>
      <c r="E347" s="20" t="s">
        <v>47</v>
      </c>
      <c r="F347" s="42">
        <v>100</v>
      </c>
      <c r="G347" s="44">
        <v>0.4</v>
      </c>
      <c r="H347" s="44">
        <v>0.4</v>
      </c>
      <c r="I347" s="44">
        <v>9.8000000000000007</v>
      </c>
      <c r="J347" s="42">
        <v>47</v>
      </c>
      <c r="K347" s="77" t="s">
        <v>48</v>
      </c>
      <c r="L347" s="83">
        <v>19</v>
      </c>
    </row>
    <row r="348" spans="1:12" ht="15" customHeight="1" x14ac:dyDescent="0.3">
      <c r="A348" s="67"/>
      <c r="B348" s="47"/>
      <c r="C348" s="48"/>
      <c r="D348" s="57"/>
      <c r="E348" s="12"/>
      <c r="F348" s="7"/>
      <c r="G348" s="7"/>
      <c r="H348" s="7"/>
      <c r="I348" s="7"/>
      <c r="J348" s="7"/>
      <c r="K348" s="79"/>
      <c r="L348" s="83"/>
    </row>
    <row r="349" spans="1:12" ht="15" customHeight="1" x14ac:dyDescent="0.3">
      <c r="A349" s="69"/>
      <c r="B349" s="51"/>
      <c r="C349" s="52"/>
      <c r="D349" s="53" t="s">
        <v>28</v>
      </c>
      <c r="E349" s="13"/>
      <c r="F349" s="9">
        <f t="shared" ref="F349:I349" si="76">SUM(F340:F348)</f>
        <v>895</v>
      </c>
      <c r="G349" s="9">
        <f t="shared" si="76"/>
        <v>34.83</v>
      </c>
      <c r="H349" s="9">
        <f t="shared" si="76"/>
        <v>33.590000000000003</v>
      </c>
      <c r="I349" s="9">
        <f t="shared" si="76"/>
        <v>113.17999999999999</v>
      </c>
      <c r="J349" s="9">
        <f>SUM(J340:J348)</f>
        <v>910.54000000000008</v>
      </c>
      <c r="K349" s="80"/>
      <c r="L349" s="84">
        <f>SUM(L340:L348)</f>
        <v>174.78</v>
      </c>
    </row>
    <row r="350" spans="1:12" ht="15" customHeight="1" x14ac:dyDescent="0.3">
      <c r="A350" s="71">
        <f>A331</f>
        <v>3</v>
      </c>
      <c r="B350" s="54">
        <f>B331</f>
        <v>4</v>
      </c>
      <c r="C350" s="55" t="s">
        <v>39</v>
      </c>
      <c r="D350" s="64" t="s">
        <v>228</v>
      </c>
      <c r="E350" s="20" t="s">
        <v>202</v>
      </c>
      <c r="F350" s="42">
        <v>75</v>
      </c>
      <c r="G350" s="43">
        <v>13.38</v>
      </c>
      <c r="H350" s="43">
        <v>22.34</v>
      </c>
      <c r="I350" s="43">
        <v>30.59</v>
      </c>
      <c r="J350" s="43">
        <v>367.94</v>
      </c>
      <c r="K350" s="81"/>
      <c r="L350" s="83">
        <v>44.25</v>
      </c>
    </row>
    <row r="351" spans="1:12" ht="15" customHeight="1" x14ac:dyDescent="0.3">
      <c r="A351" s="67"/>
      <c r="B351" s="47"/>
      <c r="C351" s="48"/>
      <c r="D351" s="64" t="s">
        <v>34</v>
      </c>
      <c r="E351" s="20" t="s">
        <v>78</v>
      </c>
      <c r="F351" s="42">
        <v>200</v>
      </c>
      <c r="G351" s="42">
        <v>1</v>
      </c>
      <c r="H351" s="44">
        <v>0.2</v>
      </c>
      <c r="I351" s="44">
        <v>20.2</v>
      </c>
      <c r="J351" s="42">
        <v>92</v>
      </c>
      <c r="K351" s="142"/>
      <c r="L351" s="83">
        <v>24.6</v>
      </c>
    </row>
    <row r="352" spans="1:12" ht="15" customHeight="1" x14ac:dyDescent="0.3">
      <c r="A352" s="67"/>
      <c r="B352" s="47"/>
      <c r="C352" s="48"/>
      <c r="D352" s="65" t="s">
        <v>27</v>
      </c>
      <c r="E352" s="20" t="s">
        <v>62</v>
      </c>
      <c r="F352" s="42">
        <v>100</v>
      </c>
      <c r="G352" s="44">
        <v>0.4</v>
      </c>
      <c r="H352" s="44">
        <v>0.3</v>
      </c>
      <c r="I352" s="44">
        <v>10.3</v>
      </c>
      <c r="J352" s="42">
        <v>47</v>
      </c>
      <c r="K352" s="77" t="s">
        <v>48</v>
      </c>
      <c r="L352" s="83">
        <v>28.5</v>
      </c>
    </row>
    <row r="353" spans="1:12" ht="15" customHeight="1" x14ac:dyDescent="0.3">
      <c r="A353" s="67"/>
      <c r="B353" s="47"/>
      <c r="C353" s="58"/>
      <c r="D353" s="59"/>
      <c r="E353" s="6"/>
      <c r="F353" s="7"/>
      <c r="G353" s="7"/>
      <c r="H353" s="7"/>
      <c r="I353" s="7"/>
      <c r="J353" s="7"/>
      <c r="K353" s="79"/>
      <c r="L353" s="83"/>
    </row>
    <row r="354" spans="1:12" ht="15" customHeight="1" x14ac:dyDescent="0.3">
      <c r="A354" s="69"/>
      <c r="B354" s="51"/>
      <c r="C354" s="60"/>
      <c r="D354" s="61" t="s">
        <v>28</v>
      </c>
      <c r="E354" s="8"/>
      <c r="F354" s="9">
        <f>SUM(F350:F353)</f>
        <v>375</v>
      </c>
      <c r="G354" s="9">
        <f>SUM(G350:G353)</f>
        <v>14.780000000000001</v>
      </c>
      <c r="H354" s="9">
        <f>SUM(H350:H353)</f>
        <v>22.84</v>
      </c>
      <c r="I354" s="9">
        <f>SUM(I350:I353)</f>
        <v>61.09</v>
      </c>
      <c r="J354" s="9">
        <f>SUM(J350:J353)</f>
        <v>506.94</v>
      </c>
      <c r="K354" s="80"/>
      <c r="L354" s="84">
        <f>SUM(L350:L353)</f>
        <v>97.35</v>
      </c>
    </row>
    <row r="355" spans="1:12" ht="15" customHeight="1" thickBot="1" x14ac:dyDescent="0.35">
      <c r="A355" s="72">
        <f>A350</f>
        <v>3</v>
      </c>
      <c r="B355" s="73">
        <f>B350</f>
        <v>4</v>
      </c>
      <c r="C355" s="168" t="s">
        <v>37</v>
      </c>
      <c r="D355" s="173"/>
      <c r="E355" s="74"/>
      <c r="F355" s="73">
        <f>F339+F349+F354</f>
        <v>1885</v>
      </c>
      <c r="G355" s="73">
        <f t="shared" ref="G355" si="77">G339+G349+G354</f>
        <v>68.28</v>
      </c>
      <c r="H355" s="73">
        <f t="shared" ref="H355" si="78">H339+H349+H354</f>
        <v>79.23</v>
      </c>
      <c r="I355" s="73">
        <f t="shared" ref="I355" si="79">I339+I349+I354</f>
        <v>238.94</v>
      </c>
      <c r="J355" s="73">
        <f t="shared" ref="J355" si="80">J339+J349+J354</f>
        <v>1962.1800000000003</v>
      </c>
      <c r="K355" s="82"/>
      <c r="L355" s="85">
        <f t="shared" ref="L355" si="81">L339+L349+L354</f>
        <v>371.46000000000004</v>
      </c>
    </row>
    <row r="356" spans="1:12" ht="29.25" customHeight="1" x14ac:dyDescent="0.3">
      <c r="A356" s="99">
        <v>3</v>
      </c>
      <c r="B356" s="100">
        <v>5</v>
      </c>
      <c r="C356" s="101" t="s">
        <v>23</v>
      </c>
      <c r="D356" s="118" t="s">
        <v>24</v>
      </c>
      <c r="E356" s="19" t="s">
        <v>203</v>
      </c>
      <c r="F356" s="37">
        <v>90</v>
      </c>
      <c r="G356" s="38">
        <v>13.07</v>
      </c>
      <c r="H356" s="38">
        <v>10.19</v>
      </c>
      <c r="I356" s="38">
        <v>2.4500000000000002</v>
      </c>
      <c r="J356" s="38">
        <v>154.15</v>
      </c>
      <c r="K356" s="151" t="s">
        <v>204</v>
      </c>
      <c r="L356" s="106">
        <v>50.81</v>
      </c>
    </row>
    <row r="357" spans="1:12" ht="30" customHeight="1" x14ac:dyDescent="0.3">
      <c r="A357" s="67"/>
      <c r="B357" s="47"/>
      <c r="C357" s="48"/>
      <c r="D357" s="57" t="s">
        <v>24</v>
      </c>
      <c r="E357" s="20" t="s">
        <v>112</v>
      </c>
      <c r="F357" s="42">
        <v>150</v>
      </c>
      <c r="G357" s="43">
        <v>5.83</v>
      </c>
      <c r="H357" s="43">
        <v>0.69</v>
      </c>
      <c r="I357" s="43">
        <v>37.369999999999997</v>
      </c>
      <c r="J357" s="43">
        <v>179.14</v>
      </c>
      <c r="K357" s="45" t="s">
        <v>113</v>
      </c>
      <c r="L357" s="83">
        <v>10.61</v>
      </c>
    </row>
    <row r="358" spans="1:12" ht="29.25" customHeight="1" x14ac:dyDescent="0.3">
      <c r="A358" s="67"/>
      <c r="B358" s="47"/>
      <c r="C358" s="48"/>
      <c r="D358" s="49" t="s">
        <v>25</v>
      </c>
      <c r="E358" s="20" t="s">
        <v>123</v>
      </c>
      <c r="F358" s="42">
        <v>200</v>
      </c>
      <c r="G358" s="43">
        <v>3.87</v>
      </c>
      <c r="H358" s="44">
        <v>3.1</v>
      </c>
      <c r="I358" s="43">
        <v>16.190000000000001</v>
      </c>
      <c r="J358" s="43">
        <v>109.45</v>
      </c>
      <c r="K358" s="45" t="s">
        <v>124</v>
      </c>
      <c r="L358" s="83">
        <v>17.809999999999999</v>
      </c>
    </row>
    <row r="359" spans="1:12" ht="15" customHeight="1" x14ac:dyDescent="0.3">
      <c r="A359" s="67"/>
      <c r="B359" s="47"/>
      <c r="C359" s="48"/>
      <c r="D359" s="49" t="s">
        <v>26</v>
      </c>
      <c r="E359" s="90" t="s">
        <v>88</v>
      </c>
      <c r="F359" s="42">
        <v>50</v>
      </c>
      <c r="G359" s="43">
        <v>3.24</v>
      </c>
      <c r="H359" s="44">
        <v>7.65</v>
      </c>
      <c r="I359" s="43">
        <v>19.45</v>
      </c>
      <c r="J359" s="42">
        <v>160.1</v>
      </c>
      <c r="K359" s="45" t="s">
        <v>89</v>
      </c>
      <c r="L359" s="83">
        <v>17.329999999999998</v>
      </c>
    </row>
    <row r="360" spans="1:12" ht="15" customHeight="1" x14ac:dyDescent="0.3">
      <c r="A360" s="67"/>
      <c r="B360" s="47"/>
      <c r="C360" s="48"/>
      <c r="D360" s="49" t="s">
        <v>27</v>
      </c>
      <c r="E360" s="20" t="s">
        <v>47</v>
      </c>
      <c r="F360" s="42">
        <v>100</v>
      </c>
      <c r="G360" s="44">
        <v>0.4</v>
      </c>
      <c r="H360" s="44">
        <v>0.4</v>
      </c>
      <c r="I360" s="44">
        <v>9.8000000000000007</v>
      </c>
      <c r="J360" s="42">
        <v>47</v>
      </c>
      <c r="K360" s="45" t="s">
        <v>48</v>
      </c>
      <c r="L360" s="83">
        <v>14.4</v>
      </c>
    </row>
    <row r="361" spans="1:12" ht="15" customHeight="1" x14ac:dyDescent="0.3">
      <c r="A361" s="67"/>
      <c r="B361" s="47"/>
      <c r="C361" s="48"/>
      <c r="D361" s="49"/>
      <c r="E361" s="12"/>
      <c r="F361" s="7"/>
      <c r="G361" s="7"/>
      <c r="H361" s="7"/>
      <c r="I361" s="7"/>
      <c r="J361" s="7"/>
      <c r="K361" s="68"/>
      <c r="L361" s="83"/>
    </row>
    <row r="362" spans="1:12" ht="15" customHeight="1" x14ac:dyDescent="0.3">
      <c r="A362" s="67"/>
      <c r="B362" s="47"/>
      <c r="C362" s="48"/>
      <c r="D362" s="50"/>
      <c r="E362" s="12"/>
      <c r="F362" s="7"/>
      <c r="G362" s="7"/>
      <c r="H362" s="7"/>
      <c r="I362" s="7"/>
      <c r="J362" s="7"/>
      <c r="K362" s="68"/>
      <c r="L362" s="83"/>
    </row>
    <row r="363" spans="1:12" ht="15" customHeight="1" x14ac:dyDescent="0.3">
      <c r="A363" s="67"/>
      <c r="B363" s="47"/>
      <c r="C363" s="48"/>
      <c r="D363" s="50"/>
      <c r="E363" s="12"/>
      <c r="F363" s="7"/>
      <c r="G363" s="7"/>
      <c r="H363" s="7"/>
      <c r="I363" s="7"/>
      <c r="J363" s="7"/>
      <c r="K363" s="68"/>
      <c r="L363" s="83"/>
    </row>
    <row r="364" spans="1:12" ht="15" customHeight="1" x14ac:dyDescent="0.3">
      <c r="A364" s="69"/>
      <c r="B364" s="51"/>
      <c r="C364" s="52"/>
      <c r="D364" s="53" t="s">
        <v>28</v>
      </c>
      <c r="E364" s="13"/>
      <c r="F364" s="9">
        <f t="shared" ref="F364:J364" si="82">SUM(F356:F363)</f>
        <v>590</v>
      </c>
      <c r="G364" s="9">
        <f t="shared" si="82"/>
        <v>26.409999999999997</v>
      </c>
      <c r="H364" s="9">
        <f t="shared" si="82"/>
        <v>22.029999999999998</v>
      </c>
      <c r="I364" s="9">
        <f t="shared" si="82"/>
        <v>85.26</v>
      </c>
      <c r="J364" s="9">
        <f t="shared" si="82"/>
        <v>649.83999999999992</v>
      </c>
      <c r="K364" s="70"/>
      <c r="L364" s="84">
        <f>SUM(L356:L363)</f>
        <v>110.96000000000001</v>
      </c>
    </row>
    <row r="365" spans="1:12" ht="15" customHeight="1" x14ac:dyDescent="0.3">
      <c r="A365" s="71">
        <f>A356</f>
        <v>3</v>
      </c>
      <c r="B365" s="54">
        <f t="shared" ref="B365" si="83">B356</f>
        <v>5</v>
      </c>
      <c r="C365" s="55" t="s">
        <v>29</v>
      </c>
      <c r="D365" s="57" t="s">
        <v>30</v>
      </c>
      <c r="E365" s="20" t="s">
        <v>205</v>
      </c>
      <c r="F365" s="42">
        <v>60</v>
      </c>
      <c r="G365" s="43">
        <v>0.51</v>
      </c>
      <c r="H365" s="43">
        <v>5.0599999999999996</v>
      </c>
      <c r="I365" s="43">
        <v>1.94</v>
      </c>
      <c r="J365" s="43">
        <v>55.36</v>
      </c>
      <c r="K365" s="45" t="s">
        <v>208</v>
      </c>
      <c r="L365" s="83">
        <v>23.11</v>
      </c>
    </row>
    <row r="366" spans="1:12" ht="30.75" customHeight="1" x14ac:dyDescent="0.3">
      <c r="A366" s="67"/>
      <c r="B366" s="47"/>
      <c r="C366" s="48"/>
      <c r="D366" s="57" t="s">
        <v>31</v>
      </c>
      <c r="E366" s="20" t="s">
        <v>206</v>
      </c>
      <c r="F366" s="42">
        <v>210</v>
      </c>
      <c r="G366" s="43">
        <v>3.86</v>
      </c>
      <c r="H366" s="43">
        <v>7.7799999999999994</v>
      </c>
      <c r="I366" s="43">
        <v>13.73</v>
      </c>
      <c r="J366" s="43">
        <v>135.89000000000001</v>
      </c>
      <c r="K366" s="45" t="s">
        <v>75</v>
      </c>
      <c r="L366" s="83">
        <v>23.08</v>
      </c>
    </row>
    <row r="367" spans="1:12" ht="30" customHeight="1" x14ac:dyDescent="0.3">
      <c r="A367" s="67"/>
      <c r="B367" s="47"/>
      <c r="C367" s="48"/>
      <c r="D367" s="57" t="s">
        <v>32</v>
      </c>
      <c r="E367" s="20" t="s">
        <v>207</v>
      </c>
      <c r="F367" s="42">
        <v>90</v>
      </c>
      <c r="G367" s="43">
        <v>14.12</v>
      </c>
      <c r="H367" s="43">
        <v>14.22</v>
      </c>
      <c r="I367" s="43">
        <v>5.43</v>
      </c>
      <c r="J367" s="43">
        <v>203.99</v>
      </c>
      <c r="K367" s="56" t="s">
        <v>55</v>
      </c>
      <c r="L367" s="83">
        <v>55.02</v>
      </c>
    </row>
    <row r="368" spans="1:12" ht="30" customHeight="1" x14ac:dyDescent="0.3">
      <c r="A368" s="67"/>
      <c r="B368" s="47"/>
      <c r="C368" s="48"/>
      <c r="D368" s="57" t="s">
        <v>33</v>
      </c>
      <c r="E368" s="20" t="s">
        <v>56</v>
      </c>
      <c r="F368" s="42">
        <v>150</v>
      </c>
      <c r="G368" s="43">
        <v>6.96</v>
      </c>
      <c r="H368" s="43">
        <v>4.72</v>
      </c>
      <c r="I368" s="43">
        <v>31.46</v>
      </c>
      <c r="J368" s="43">
        <v>195.84</v>
      </c>
      <c r="K368" s="45" t="s">
        <v>57</v>
      </c>
      <c r="L368" s="83">
        <v>8.85</v>
      </c>
    </row>
    <row r="369" spans="1:12" ht="30" customHeight="1" x14ac:dyDescent="0.3">
      <c r="A369" s="67"/>
      <c r="B369" s="47"/>
      <c r="C369" s="48"/>
      <c r="D369" s="57" t="s">
        <v>34</v>
      </c>
      <c r="E369" s="20" t="s">
        <v>131</v>
      </c>
      <c r="F369" s="42">
        <v>200</v>
      </c>
      <c r="G369" s="43">
        <v>0.14000000000000001</v>
      </c>
      <c r="H369" s="44">
        <v>0.1</v>
      </c>
      <c r="I369" s="43">
        <v>12.62</v>
      </c>
      <c r="J369" s="43">
        <v>53.09</v>
      </c>
      <c r="K369" s="45" t="s">
        <v>97</v>
      </c>
      <c r="L369" s="83">
        <v>8.93</v>
      </c>
    </row>
    <row r="370" spans="1:12" ht="15" customHeight="1" x14ac:dyDescent="0.3">
      <c r="A370" s="67"/>
      <c r="B370" s="47"/>
      <c r="C370" s="48"/>
      <c r="D370" s="57" t="s">
        <v>35</v>
      </c>
      <c r="E370" s="20" t="s">
        <v>60</v>
      </c>
      <c r="F370" s="42">
        <v>20</v>
      </c>
      <c r="G370" s="43">
        <v>1.58</v>
      </c>
      <c r="H370" s="44">
        <v>0.2</v>
      </c>
      <c r="I370" s="43">
        <v>9.66</v>
      </c>
      <c r="J370" s="42">
        <v>47</v>
      </c>
      <c r="K370" s="56"/>
      <c r="L370" s="83">
        <v>3.16</v>
      </c>
    </row>
    <row r="371" spans="1:12" ht="15" customHeight="1" x14ac:dyDescent="0.3">
      <c r="A371" s="67"/>
      <c r="B371" s="47"/>
      <c r="C371" s="48"/>
      <c r="D371" s="57" t="s">
        <v>36</v>
      </c>
      <c r="E371" s="20" t="s">
        <v>61</v>
      </c>
      <c r="F371" s="42">
        <v>50</v>
      </c>
      <c r="G371" s="44">
        <v>3.3</v>
      </c>
      <c r="H371" s="44">
        <v>0.6</v>
      </c>
      <c r="I371" s="43">
        <v>19.82</v>
      </c>
      <c r="J371" s="42">
        <v>99</v>
      </c>
      <c r="K371" s="56"/>
      <c r="L371" s="83">
        <v>6.73</v>
      </c>
    </row>
    <row r="372" spans="1:12" ht="15" customHeight="1" x14ac:dyDescent="0.3">
      <c r="A372" s="67"/>
      <c r="B372" s="47"/>
      <c r="C372" s="48"/>
      <c r="D372" s="49" t="s">
        <v>27</v>
      </c>
      <c r="E372" s="20" t="s">
        <v>62</v>
      </c>
      <c r="F372" s="42">
        <v>100</v>
      </c>
      <c r="G372" s="44">
        <v>0.4</v>
      </c>
      <c r="H372" s="44">
        <v>0.3</v>
      </c>
      <c r="I372" s="44">
        <v>10.3</v>
      </c>
      <c r="J372" s="42">
        <v>47</v>
      </c>
      <c r="K372" s="45" t="s">
        <v>48</v>
      </c>
      <c r="L372" s="83">
        <v>16.96</v>
      </c>
    </row>
    <row r="373" spans="1:12" ht="15" customHeight="1" x14ac:dyDescent="0.3">
      <c r="A373" s="67"/>
      <c r="B373" s="47"/>
      <c r="C373" s="48"/>
      <c r="D373" s="57"/>
      <c r="E373" s="12"/>
      <c r="F373" s="7"/>
      <c r="G373" s="7"/>
      <c r="H373" s="7"/>
      <c r="I373" s="7"/>
      <c r="J373" s="7"/>
      <c r="K373" s="68"/>
      <c r="L373" s="83"/>
    </row>
    <row r="374" spans="1:12" ht="15" customHeight="1" x14ac:dyDescent="0.3">
      <c r="A374" s="69"/>
      <c r="B374" s="51"/>
      <c r="C374" s="52"/>
      <c r="D374" s="53" t="s">
        <v>28</v>
      </c>
      <c r="E374" s="13"/>
      <c r="F374" s="9">
        <f t="shared" ref="F374:I374" si="84">SUM(F365:F373)</f>
        <v>880</v>
      </c>
      <c r="G374" s="9">
        <f t="shared" si="84"/>
        <v>30.87</v>
      </c>
      <c r="H374" s="9">
        <f t="shared" si="84"/>
        <v>32.980000000000004</v>
      </c>
      <c r="I374" s="9">
        <f t="shared" si="84"/>
        <v>104.96</v>
      </c>
      <c r="J374" s="9">
        <f>SUM(J365:J373)</f>
        <v>837.17000000000007</v>
      </c>
      <c r="K374" s="70"/>
      <c r="L374" s="84">
        <f>SUM(L365:L373)</f>
        <v>145.84</v>
      </c>
    </row>
    <row r="375" spans="1:12" ht="30" customHeight="1" x14ac:dyDescent="0.3">
      <c r="A375" s="71">
        <f>A356</f>
        <v>3</v>
      </c>
      <c r="B375" s="54">
        <f>B356</f>
        <v>5</v>
      </c>
      <c r="C375" s="55" t="s">
        <v>39</v>
      </c>
      <c r="D375" s="64" t="s">
        <v>228</v>
      </c>
      <c r="E375" s="20" t="s">
        <v>132</v>
      </c>
      <c r="F375" s="42">
        <v>75</v>
      </c>
      <c r="G375" s="43">
        <v>7.66</v>
      </c>
      <c r="H375" s="43">
        <v>11.22</v>
      </c>
      <c r="I375" s="43">
        <v>32.29</v>
      </c>
      <c r="J375" s="43">
        <v>261.29000000000002</v>
      </c>
      <c r="K375" s="45" t="s">
        <v>133</v>
      </c>
      <c r="L375" s="83">
        <v>49.5</v>
      </c>
    </row>
    <row r="376" spans="1:12" ht="15" customHeight="1" x14ac:dyDescent="0.3">
      <c r="A376" s="67"/>
      <c r="B376" s="47"/>
      <c r="C376" s="48"/>
      <c r="D376" s="64" t="s">
        <v>34</v>
      </c>
      <c r="E376" s="20" t="s">
        <v>134</v>
      </c>
      <c r="F376" s="42">
        <v>200</v>
      </c>
      <c r="G376" s="44">
        <v>5.4</v>
      </c>
      <c r="H376" s="42">
        <v>5</v>
      </c>
      <c r="I376" s="44">
        <v>21.6</v>
      </c>
      <c r="J376" s="42">
        <v>158</v>
      </c>
      <c r="K376" s="144"/>
      <c r="L376" s="83">
        <v>51.26</v>
      </c>
    </row>
    <row r="377" spans="1:12" ht="15" customHeight="1" x14ac:dyDescent="0.3">
      <c r="A377" s="67"/>
      <c r="B377" s="47"/>
      <c r="C377" s="48"/>
      <c r="D377" s="65" t="s">
        <v>27</v>
      </c>
      <c r="E377" s="20" t="s">
        <v>118</v>
      </c>
      <c r="F377" s="42">
        <v>100</v>
      </c>
      <c r="G377" s="44">
        <v>1.5</v>
      </c>
      <c r="H377" s="44">
        <v>0.5</v>
      </c>
      <c r="I377" s="42">
        <v>21</v>
      </c>
      <c r="J377" s="42">
        <v>96</v>
      </c>
      <c r="K377" s="45" t="s">
        <v>48</v>
      </c>
      <c r="L377" s="83">
        <v>13.01</v>
      </c>
    </row>
    <row r="378" spans="1:12" ht="15" customHeight="1" x14ac:dyDescent="0.3">
      <c r="A378" s="67"/>
      <c r="B378" s="47"/>
      <c r="C378" s="58"/>
      <c r="D378" s="59"/>
      <c r="E378" s="6"/>
      <c r="F378" s="7"/>
      <c r="G378" s="7"/>
      <c r="H378" s="7"/>
      <c r="I378" s="7"/>
      <c r="J378" s="7"/>
      <c r="K378" s="68"/>
      <c r="L378" s="83"/>
    </row>
    <row r="379" spans="1:12" ht="15" customHeight="1" x14ac:dyDescent="0.3">
      <c r="A379" s="69"/>
      <c r="B379" s="51"/>
      <c r="C379" s="60"/>
      <c r="D379" s="61" t="s">
        <v>28</v>
      </c>
      <c r="E379" s="8"/>
      <c r="F379" s="9">
        <f>SUM(F375:F378)</f>
        <v>375</v>
      </c>
      <c r="G379" s="9">
        <f>SUM(G375:G378)</f>
        <v>14.56</v>
      </c>
      <c r="H379" s="9">
        <f>SUM(H375:H378)</f>
        <v>16.72</v>
      </c>
      <c r="I379" s="9">
        <f>SUM(I375:I378)</f>
        <v>74.89</v>
      </c>
      <c r="J379" s="9">
        <f>SUM(J375:J378)</f>
        <v>515.29</v>
      </c>
      <c r="K379" s="70"/>
      <c r="L379" s="84">
        <f>SUM(L375:L378)</f>
        <v>113.77</v>
      </c>
    </row>
    <row r="380" spans="1:12" ht="15" customHeight="1" thickBot="1" x14ac:dyDescent="0.35">
      <c r="A380" s="72">
        <f>A375</f>
        <v>3</v>
      </c>
      <c r="B380" s="73">
        <f>B375</f>
        <v>5</v>
      </c>
      <c r="C380" s="168" t="s">
        <v>37</v>
      </c>
      <c r="D380" s="173"/>
      <c r="E380" s="74"/>
      <c r="F380" s="73">
        <f>F364+F374+F379</f>
        <v>1845</v>
      </c>
      <c r="G380" s="73">
        <f t="shared" ref="G380" si="85">G364+G374+G379</f>
        <v>71.84</v>
      </c>
      <c r="H380" s="73">
        <f t="shared" ref="H380" si="86">H364+H374+H379</f>
        <v>71.73</v>
      </c>
      <c r="I380" s="73">
        <f t="shared" ref="I380" si="87">I364+I374+I379</f>
        <v>265.11</v>
      </c>
      <c r="J380" s="73">
        <f t="shared" ref="J380" si="88">J364+J374+J379</f>
        <v>2002.3</v>
      </c>
      <c r="K380" s="75"/>
      <c r="L380" s="85">
        <f t="shared" ref="L380" si="89">L364+L374+L379</f>
        <v>370.57</v>
      </c>
    </row>
    <row r="381" spans="1:12" ht="29.25" customHeight="1" x14ac:dyDescent="0.3">
      <c r="A381" s="99">
        <v>4</v>
      </c>
      <c r="B381" s="100">
        <v>1</v>
      </c>
      <c r="C381" s="101" t="s">
        <v>23</v>
      </c>
      <c r="D381" s="118" t="s">
        <v>24</v>
      </c>
      <c r="E381" s="19" t="s">
        <v>167</v>
      </c>
      <c r="F381" s="37">
        <v>210</v>
      </c>
      <c r="G381" s="38">
        <v>5.74</v>
      </c>
      <c r="H381" s="38">
        <v>6.53</v>
      </c>
      <c r="I381" s="38">
        <v>45.44</v>
      </c>
      <c r="J381" s="38">
        <v>264.14</v>
      </c>
      <c r="K381" s="39" t="s">
        <v>168</v>
      </c>
      <c r="L381" s="113">
        <v>21.97</v>
      </c>
    </row>
    <row r="382" spans="1:12" ht="15" customHeight="1" x14ac:dyDescent="0.3">
      <c r="A382" s="67"/>
      <c r="B382" s="47"/>
      <c r="C382" s="48"/>
      <c r="D382" s="57" t="s">
        <v>24</v>
      </c>
      <c r="E382" s="20" t="s">
        <v>41</v>
      </c>
      <c r="F382" s="42">
        <v>40</v>
      </c>
      <c r="G382" s="43">
        <v>5.08</v>
      </c>
      <c r="H382" s="44">
        <v>4.5999999999999996</v>
      </c>
      <c r="I382" s="43">
        <v>0.28000000000000003</v>
      </c>
      <c r="J382" s="44">
        <v>62.8</v>
      </c>
      <c r="K382" s="45" t="s">
        <v>42</v>
      </c>
      <c r="L382" s="114">
        <v>17</v>
      </c>
    </row>
    <row r="383" spans="1:12" ht="30" customHeight="1" x14ac:dyDescent="0.3">
      <c r="A383" s="67"/>
      <c r="B383" s="47"/>
      <c r="C383" s="48"/>
      <c r="D383" s="49" t="s">
        <v>25</v>
      </c>
      <c r="E383" s="20" t="s">
        <v>138</v>
      </c>
      <c r="F383" s="42">
        <v>200</v>
      </c>
      <c r="G383" s="43">
        <v>0.25</v>
      </c>
      <c r="H383" s="43">
        <v>0.06</v>
      </c>
      <c r="I383" s="43">
        <v>11.62</v>
      </c>
      <c r="J383" s="43">
        <v>48.63</v>
      </c>
      <c r="K383" s="56" t="s">
        <v>44</v>
      </c>
      <c r="L383" s="114">
        <v>4.5</v>
      </c>
    </row>
    <row r="384" spans="1:12" ht="30.75" customHeight="1" x14ac:dyDescent="0.3">
      <c r="A384" s="67"/>
      <c r="B384" s="47"/>
      <c r="C384" s="48"/>
      <c r="D384" s="49" t="s">
        <v>26</v>
      </c>
      <c r="E384" s="91" t="s">
        <v>45</v>
      </c>
      <c r="F384" s="23">
        <v>65</v>
      </c>
      <c r="G384" s="23">
        <v>6.72</v>
      </c>
      <c r="H384" s="23">
        <v>12.08</v>
      </c>
      <c r="I384" s="23">
        <v>19.45</v>
      </c>
      <c r="J384" s="23">
        <v>214.7</v>
      </c>
      <c r="K384" s="24" t="s">
        <v>46</v>
      </c>
      <c r="L384" s="114">
        <v>33.65</v>
      </c>
    </row>
    <row r="385" spans="1:12" ht="15" customHeight="1" x14ac:dyDescent="0.3">
      <c r="A385" s="67"/>
      <c r="B385" s="47"/>
      <c r="C385" s="48"/>
      <c r="D385" s="49" t="s">
        <v>27</v>
      </c>
      <c r="E385" s="20" t="s">
        <v>62</v>
      </c>
      <c r="F385" s="42">
        <v>100</v>
      </c>
      <c r="G385" s="44">
        <v>0.4</v>
      </c>
      <c r="H385" s="44">
        <v>0.3</v>
      </c>
      <c r="I385" s="44">
        <v>10.3</v>
      </c>
      <c r="J385" s="42">
        <v>47</v>
      </c>
      <c r="K385" s="45" t="s">
        <v>48</v>
      </c>
      <c r="L385" s="114">
        <v>16.96</v>
      </c>
    </row>
    <row r="386" spans="1:12" ht="15" customHeight="1" x14ac:dyDescent="0.3">
      <c r="A386" s="67"/>
      <c r="B386" s="47"/>
      <c r="C386" s="48"/>
      <c r="D386" s="49"/>
      <c r="E386" s="12"/>
      <c r="F386" s="7"/>
      <c r="G386" s="7"/>
      <c r="H386" s="7"/>
      <c r="I386" s="7"/>
      <c r="J386" s="7"/>
      <c r="K386" s="68"/>
      <c r="L386" s="114"/>
    </row>
    <row r="387" spans="1:12" ht="15" customHeight="1" x14ac:dyDescent="0.3">
      <c r="A387" s="67"/>
      <c r="B387" s="47"/>
      <c r="C387" s="48"/>
      <c r="D387" s="50"/>
      <c r="E387" s="12"/>
      <c r="F387" s="7"/>
      <c r="G387" s="7"/>
      <c r="H387" s="7"/>
      <c r="I387" s="7"/>
      <c r="J387" s="7"/>
      <c r="K387" s="68"/>
      <c r="L387" s="114"/>
    </row>
    <row r="388" spans="1:12" ht="15" customHeight="1" x14ac:dyDescent="0.3">
      <c r="A388" s="67"/>
      <c r="B388" s="47"/>
      <c r="C388" s="48"/>
      <c r="D388" s="50"/>
      <c r="E388" s="12"/>
      <c r="F388" s="7"/>
      <c r="G388" s="7"/>
      <c r="H388" s="7"/>
      <c r="I388" s="7"/>
      <c r="J388" s="7"/>
      <c r="K388" s="68"/>
      <c r="L388" s="114"/>
    </row>
    <row r="389" spans="1:12" ht="15" customHeight="1" x14ac:dyDescent="0.3">
      <c r="A389" s="69"/>
      <c r="B389" s="51"/>
      <c r="C389" s="52"/>
      <c r="D389" s="53" t="s">
        <v>28</v>
      </c>
      <c r="E389" s="13"/>
      <c r="F389" s="9">
        <f t="shared" ref="F389:J389" si="90">SUM(F381:F388)</f>
        <v>615</v>
      </c>
      <c r="G389" s="9">
        <f t="shared" si="90"/>
        <v>18.189999999999998</v>
      </c>
      <c r="H389" s="9">
        <f t="shared" si="90"/>
        <v>23.57</v>
      </c>
      <c r="I389" s="9">
        <f t="shared" si="90"/>
        <v>87.089999999999989</v>
      </c>
      <c r="J389" s="9">
        <f t="shared" si="90"/>
        <v>637.27</v>
      </c>
      <c r="K389" s="70"/>
      <c r="L389" s="98">
        <f>SUM(L381:L388)</f>
        <v>94.080000000000013</v>
      </c>
    </row>
    <row r="390" spans="1:12" ht="15" customHeight="1" x14ac:dyDescent="0.3">
      <c r="A390" s="71">
        <f>A381</f>
        <v>4</v>
      </c>
      <c r="B390" s="54">
        <f t="shared" ref="B390" si="91">B381</f>
        <v>1</v>
      </c>
      <c r="C390" s="55" t="s">
        <v>29</v>
      </c>
      <c r="D390" s="57" t="s">
        <v>30</v>
      </c>
      <c r="E390" s="20" t="s">
        <v>151</v>
      </c>
      <c r="F390" s="42">
        <v>60</v>
      </c>
      <c r="G390" s="43">
        <v>0.67</v>
      </c>
      <c r="H390" s="43">
        <v>4.09</v>
      </c>
      <c r="I390" s="43">
        <v>2.2799999999999998</v>
      </c>
      <c r="J390" s="43">
        <v>49.64</v>
      </c>
      <c r="K390" s="45" t="s">
        <v>152</v>
      </c>
      <c r="L390" s="114">
        <v>16.07</v>
      </c>
    </row>
    <row r="391" spans="1:12" ht="15" customHeight="1" x14ac:dyDescent="0.3">
      <c r="A391" s="67"/>
      <c r="B391" s="47"/>
      <c r="C391" s="48"/>
      <c r="D391" s="57" t="s">
        <v>31</v>
      </c>
      <c r="E391" s="20" t="s">
        <v>52</v>
      </c>
      <c r="F391" s="42">
        <v>225</v>
      </c>
      <c r="G391" s="43">
        <v>3.42</v>
      </c>
      <c r="H391" s="43">
        <v>8.25</v>
      </c>
      <c r="I391" s="43">
        <v>8.84</v>
      </c>
      <c r="J391" s="43">
        <v>123.94</v>
      </c>
      <c r="K391" s="56" t="s">
        <v>53</v>
      </c>
      <c r="L391" s="114">
        <v>24.62</v>
      </c>
    </row>
    <row r="392" spans="1:12" ht="30" customHeight="1" x14ac:dyDescent="0.3">
      <c r="A392" s="67"/>
      <c r="B392" s="47"/>
      <c r="C392" s="48"/>
      <c r="D392" s="57" t="s">
        <v>32</v>
      </c>
      <c r="E392" s="20" t="s">
        <v>209</v>
      </c>
      <c r="F392" s="42">
        <v>90</v>
      </c>
      <c r="G392" s="43">
        <v>20.07</v>
      </c>
      <c r="H392" s="43">
        <v>11.46</v>
      </c>
      <c r="I392" s="44">
        <v>4.2</v>
      </c>
      <c r="J392" s="43">
        <v>200.94</v>
      </c>
      <c r="K392" s="45" t="s">
        <v>210</v>
      </c>
      <c r="L392" s="114">
        <v>75.239999999999995</v>
      </c>
    </row>
    <row r="393" spans="1:12" ht="30" customHeight="1" x14ac:dyDescent="0.3">
      <c r="A393" s="67"/>
      <c r="B393" s="47"/>
      <c r="C393" s="48"/>
      <c r="D393" s="57" t="s">
        <v>33</v>
      </c>
      <c r="E393" s="20" t="s">
        <v>175</v>
      </c>
      <c r="F393" s="42">
        <v>150</v>
      </c>
      <c r="G393" s="44">
        <v>4.5</v>
      </c>
      <c r="H393" s="44">
        <v>3.9</v>
      </c>
      <c r="I393" s="43">
        <v>36.68</v>
      </c>
      <c r="J393" s="43">
        <v>200.22</v>
      </c>
      <c r="K393" s="45" t="s">
        <v>176</v>
      </c>
      <c r="L393" s="114">
        <v>18.309999999999999</v>
      </c>
    </row>
    <row r="394" spans="1:12" ht="30" customHeight="1" x14ac:dyDescent="0.3">
      <c r="A394" s="67"/>
      <c r="B394" s="47"/>
      <c r="C394" s="48"/>
      <c r="D394" s="57" t="s">
        <v>34</v>
      </c>
      <c r="E394" s="20" t="s">
        <v>145</v>
      </c>
      <c r="F394" s="42">
        <v>200</v>
      </c>
      <c r="G394" s="43">
        <v>0.78</v>
      </c>
      <c r="H394" s="43">
        <v>0.05</v>
      </c>
      <c r="I394" s="43">
        <v>18.63</v>
      </c>
      <c r="J394" s="43">
        <v>78.69</v>
      </c>
      <c r="K394" s="56" t="s">
        <v>146</v>
      </c>
      <c r="L394" s="114">
        <v>6.4</v>
      </c>
    </row>
    <row r="395" spans="1:12" ht="15" customHeight="1" x14ac:dyDescent="0.3">
      <c r="A395" s="67"/>
      <c r="B395" s="47"/>
      <c r="C395" s="48"/>
      <c r="D395" s="57" t="s">
        <v>35</v>
      </c>
      <c r="E395" s="20" t="s">
        <v>60</v>
      </c>
      <c r="F395" s="42">
        <v>20</v>
      </c>
      <c r="G395" s="43">
        <v>1.58</v>
      </c>
      <c r="H395" s="44">
        <v>0.2</v>
      </c>
      <c r="I395" s="43">
        <v>9.66</v>
      </c>
      <c r="J395" s="42">
        <v>47</v>
      </c>
      <c r="K395" s="56"/>
      <c r="L395" s="114">
        <v>3.16</v>
      </c>
    </row>
    <row r="396" spans="1:12" ht="15" customHeight="1" x14ac:dyDescent="0.3">
      <c r="A396" s="67"/>
      <c r="B396" s="47"/>
      <c r="C396" s="48"/>
      <c r="D396" s="57" t="s">
        <v>36</v>
      </c>
      <c r="E396" s="20" t="s">
        <v>61</v>
      </c>
      <c r="F396" s="42">
        <v>50</v>
      </c>
      <c r="G396" s="44">
        <v>3.3</v>
      </c>
      <c r="H396" s="44">
        <v>0.6</v>
      </c>
      <c r="I396" s="43">
        <v>19.82</v>
      </c>
      <c r="J396" s="42">
        <v>99</v>
      </c>
      <c r="K396" s="56"/>
      <c r="L396" s="114">
        <v>6.73</v>
      </c>
    </row>
    <row r="397" spans="1:12" ht="15" customHeight="1" x14ac:dyDescent="0.3">
      <c r="A397" s="67"/>
      <c r="B397" s="47"/>
      <c r="C397" s="48"/>
      <c r="D397" s="49" t="s">
        <v>27</v>
      </c>
      <c r="E397" s="20" t="s">
        <v>47</v>
      </c>
      <c r="F397" s="42">
        <v>100</v>
      </c>
      <c r="G397" s="44">
        <v>0.4</v>
      </c>
      <c r="H397" s="44">
        <v>0.4</v>
      </c>
      <c r="I397" s="44">
        <v>9.8000000000000007</v>
      </c>
      <c r="J397" s="42">
        <v>47</v>
      </c>
      <c r="K397" s="45" t="s">
        <v>48</v>
      </c>
      <c r="L397" s="114">
        <v>14.4</v>
      </c>
    </row>
    <row r="398" spans="1:12" ht="15" customHeight="1" x14ac:dyDescent="0.3">
      <c r="A398" s="67"/>
      <c r="B398" s="47"/>
      <c r="C398" s="48"/>
      <c r="D398" s="57"/>
      <c r="E398" s="12"/>
      <c r="F398" s="7"/>
      <c r="G398" s="7"/>
      <c r="H398" s="7"/>
      <c r="I398" s="7"/>
      <c r="J398" s="7"/>
      <c r="K398" s="68"/>
      <c r="L398" s="114"/>
    </row>
    <row r="399" spans="1:12" ht="15" customHeight="1" x14ac:dyDescent="0.3">
      <c r="A399" s="69"/>
      <c r="B399" s="51"/>
      <c r="C399" s="52"/>
      <c r="D399" s="53" t="s">
        <v>28</v>
      </c>
      <c r="E399" s="13"/>
      <c r="F399" s="9">
        <f t="shared" ref="F399:I399" si="92">SUM(F390:F398)</f>
        <v>895</v>
      </c>
      <c r="G399" s="9">
        <f t="shared" si="92"/>
        <v>34.72</v>
      </c>
      <c r="H399" s="9">
        <f t="shared" si="92"/>
        <v>28.95</v>
      </c>
      <c r="I399" s="9">
        <f t="shared" si="92"/>
        <v>109.90999999999998</v>
      </c>
      <c r="J399" s="9">
        <f>SUM(J390:J398)</f>
        <v>846.43000000000006</v>
      </c>
      <c r="K399" s="70"/>
      <c r="L399" s="98">
        <f>SUM(L390:L398)</f>
        <v>164.92999999999998</v>
      </c>
    </row>
    <row r="400" spans="1:12" ht="29.25" customHeight="1" x14ac:dyDescent="0.3">
      <c r="A400" s="71">
        <f>A381</f>
        <v>4</v>
      </c>
      <c r="B400" s="54">
        <f>B381</f>
        <v>1</v>
      </c>
      <c r="C400" s="55" t="s">
        <v>39</v>
      </c>
      <c r="D400" s="64" t="s">
        <v>228</v>
      </c>
      <c r="E400" s="20" t="s">
        <v>147</v>
      </c>
      <c r="F400" s="42">
        <v>80</v>
      </c>
      <c r="G400" s="43">
        <v>9.49</v>
      </c>
      <c r="H400" s="43">
        <v>12.99</v>
      </c>
      <c r="I400" s="43">
        <v>22.26</v>
      </c>
      <c r="J400" s="44">
        <v>237.9</v>
      </c>
      <c r="K400" s="45" t="s">
        <v>148</v>
      </c>
      <c r="L400" s="114">
        <v>52.8</v>
      </c>
    </row>
    <row r="401" spans="1:12" ht="30" customHeight="1" x14ac:dyDescent="0.3">
      <c r="A401" s="67"/>
      <c r="B401" s="47"/>
      <c r="C401" s="48"/>
      <c r="D401" s="64" t="s">
        <v>34</v>
      </c>
      <c r="E401" s="20" t="s">
        <v>43</v>
      </c>
      <c r="F401" s="42">
        <v>200</v>
      </c>
      <c r="G401" s="43">
        <v>0.26</v>
      </c>
      <c r="H401" s="43">
        <v>0.03</v>
      </c>
      <c r="I401" s="43">
        <v>11.26</v>
      </c>
      <c r="J401" s="43">
        <v>47.79</v>
      </c>
      <c r="K401" s="45" t="s">
        <v>44</v>
      </c>
      <c r="L401" s="114">
        <v>1.41</v>
      </c>
    </row>
    <row r="402" spans="1:12" ht="15" customHeight="1" x14ac:dyDescent="0.3">
      <c r="A402" s="67"/>
      <c r="B402" s="47"/>
      <c r="C402" s="48"/>
      <c r="D402" s="65" t="s">
        <v>27</v>
      </c>
      <c r="E402" s="20" t="s">
        <v>81</v>
      </c>
      <c r="F402" s="42">
        <v>100</v>
      </c>
      <c r="G402" s="44">
        <v>0.8</v>
      </c>
      <c r="H402" s="44">
        <v>0.4</v>
      </c>
      <c r="I402" s="44">
        <v>8.1</v>
      </c>
      <c r="J402" s="42">
        <v>47</v>
      </c>
      <c r="K402" s="56" t="s">
        <v>48</v>
      </c>
      <c r="L402" s="114">
        <v>13.01</v>
      </c>
    </row>
    <row r="403" spans="1:12" ht="15" customHeight="1" x14ac:dyDescent="0.3">
      <c r="A403" s="67"/>
      <c r="B403" s="47"/>
      <c r="C403" s="58"/>
      <c r="D403" s="59"/>
      <c r="E403" s="6"/>
      <c r="F403" s="7"/>
      <c r="G403" s="7"/>
      <c r="H403" s="7"/>
      <c r="I403" s="7"/>
      <c r="J403" s="7"/>
      <c r="K403" s="68"/>
      <c r="L403" s="114"/>
    </row>
    <row r="404" spans="1:12" ht="15" customHeight="1" x14ac:dyDescent="0.3">
      <c r="A404" s="69"/>
      <c r="B404" s="51"/>
      <c r="C404" s="60"/>
      <c r="D404" s="61" t="s">
        <v>28</v>
      </c>
      <c r="E404" s="8"/>
      <c r="F404" s="9">
        <f>SUM(F400:F403)</f>
        <v>380</v>
      </c>
      <c r="G404" s="9">
        <f>SUM(G400:G403)</f>
        <v>10.55</v>
      </c>
      <c r="H404" s="9">
        <f>SUM(H400:H403)</f>
        <v>13.42</v>
      </c>
      <c r="I404" s="9">
        <f>SUM(I400:I403)</f>
        <v>41.620000000000005</v>
      </c>
      <c r="J404" s="9">
        <f>SUM(J400:J403)</f>
        <v>332.69</v>
      </c>
      <c r="K404" s="70"/>
      <c r="L404" s="98">
        <f>SUM(L400:L403)</f>
        <v>67.22</v>
      </c>
    </row>
    <row r="405" spans="1:12" ht="15" customHeight="1" thickBot="1" x14ac:dyDescent="0.35">
      <c r="A405" s="152">
        <f>A381</f>
        <v>4</v>
      </c>
      <c r="B405" s="11">
        <f>B381</f>
        <v>1</v>
      </c>
      <c r="C405" s="177" t="s">
        <v>37</v>
      </c>
      <c r="D405" s="178"/>
      <c r="E405" s="10"/>
      <c r="F405" s="11">
        <f>F389+F404+F399</f>
        <v>1890</v>
      </c>
      <c r="G405" s="11">
        <f>G389+G404+G399</f>
        <v>63.459999999999994</v>
      </c>
      <c r="H405" s="11">
        <f>H389+H404+H399</f>
        <v>65.94</v>
      </c>
      <c r="I405" s="11">
        <f>I389+I404+I399</f>
        <v>238.61999999999995</v>
      </c>
      <c r="J405" s="11">
        <f>J389+J404+J399</f>
        <v>1816.39</v>
      </c>
      <c r="K405" s="153"/>
      <c r="L405" s="119">
        <f>L389+L404+L399</f>
        <v>326.23</v>
      </c>
    </row>
    <row r="406" spans="1:12" ht="30" customHeight="1" x14ac:dyDescent="0.3">
      <c r="A406" s="154">
        <v>4</v>
      </c>
      <c r="B406" s="62">
        <v>2</v>
      </c>
      <c r="C406" s="63" t="s">
        <v>23</v>
      </c>
      <c r="D406" s="57" t="s">
        <v>24</v>
      </c>
      <c r="E406" s="20" t="s">
        <v>211</v>
      </c>
      <c r="F406" s="42">
        <v>230</v>
      </c>
      <c r="G406" s="43">
        <v>24.44</v>
      </c>
      <c r="H406" s="43">
        <v>11.27</v>
      </c>
      <c r="I406" s="43">
        <v>53.06</v>
      </c>
      <c r="J406" s="43">
        <v>415.01</v>
      </c>
      <c r="K406" s="42" t="s">
        <v>120</v>
      </c>
      <c r="L406" s="106">
        <v>89.91</v>
      </c>
    </row>
    <row r="407" spans="1:12" ht="15" customHeight="1" x14ac:dyDescent="0.3">
      <c r="A407" s="67"/>
      <c r="B407" s="47"/>
      <c r="C407" s="48"/>
      <c r="D407" s="57" t="s">
        <v>24</v>
      </c>
      <c r="E407" s="12"/>
      <c r="F407" s="7"/>
      <c r="G407" s="7"/>
      <c r="H407" s="7"/>
      <c r="I407" s="7"/>
      <c r="J407" s="7"/>
      <c r="K407" s="68"/>
      <c r="L407" s="83"/>
    </row>
    <row r="408" spans="1:12" ht="30" customHeight="1" x14ac:dyDescent="0.3">
      <c r="A408" s="67"/>
      <c r="B408" s="47"/>
      <c r="C408" s="48"/>
      <c r="D408" s="49" t="s">
        <v>25</v>
      </c>
      <c r="E408" s="20" t="s">
        <v>68</v>
      </c>
      <c r="F408" s="42">
        <v>200</v>
      </c>
      <c r="G408" s="43">
        <v>1.82</v>
      </c>
      <c r="H408" s="43">
        <v>1.42</v>
      </c>
      <c r="I408" s="43">
        <v>13.74</v>
      </c>
      <c r="J408" s="43">
        <v>75.650000000000006</v>
      </c>
      <c r="K408" s="42" t="s">
        <v>69</v>
      </c>
      <c r="L408" s="83">
        <v>7.56</v>
      </c>
    </row>
    <row r="409" spans="1:12" ht="30.75" customHeight="1" x14ac:dyDescent="0.3">
      <c r="A409" s="67"/>
      <c r="B409" s="47"/>
      <c r="C409" s="48"/>
      <c r="D409" s="49" t="s">
        <v>26</v>
      </c>
      <c r="E409" s="20" t="s">
        <v>212</v>
      </c>
      <c r="F409" s="42">
        <v>60</v>
      </c>
      <c r="G409" s="43">
        <v>4.25</v>
      </c>
      <c r="H409" s="44">
        <v>12.15</v>
      </c>
      <c r="I409" s="43">
        <v>27.85</v>
      </c>
      <c r="J409" s="44">
        <v>237.6</v>
      </c>
      <c r="K409" s="42" t="s">
        <v>213</v>
      </c>
      <c r="L409" s="83">
        <v>36</v>
      </c>
    </row>
    <row r="410" spans="1:12" ht="15" customHeight="1" x14ac:dyDescent="0.3">
      <c r="A410" s="67"/>
      <c r="B410" s="47"/>
      <c r="C410" s="48"/>
      <c r="D410" s="49" t="s">
        <v>27</v>
      </c>
      <c r="E410" s="20" t="s">
        <v>47</v>
      </c>
      <c r="F410" s="42">
        <v>100</v>
      </c>
      <c r="G410" s="44">
        <v>0.4</v>
      </c>
      <c r="H410" s="44">
        <v>0.4</v>
      </c>
      <c r="I410" s="44">
        <v>9.8000000000000007</v>
      </c>
      <c r="J410" s="42">
        <v>47</v>
      </c>
      <c r="K410" s="42" t="s">
        <v>48</v>
      </c>
      <c r="L410" s="83">
        <v>14.4</v>
      </c>
    </row>
    <row r="411" spans="1:12" ht="15" customHeight="1" x14ac:dyDescent="0.3">
      <c r="A411" s="67"/>
      <c r="B411" s="47"/>
      <c r="C411" s="48"/>
      <c r="D411" s="49"/>
      <c r="E411" s="12"/>
      <c r="F411" s="7"/>
      <c r="G411" s="7"/>
      <c r="H411" s="7"/>
      <c r="I411" s="7"/>
      <c r="J411" s="7"/>
      <c r="K411" s="68"/>
      <c r="L411" s="83"/>
    </row>
    <row r="412" spans="1:12" ht="15" customHeight="1" x14ac:dyDescent="0.3">
      <c r="A412" s="67"/>
      <c r="B412" s="47"/>
      <c r="C412" s="48"/>
      <c r="D412" s="50"/>
      <c r="E412" s="12"/>
      <c r="F412" s="7"/>
      <c r="G412" s="7"/>
      <c r="H412" s="7"/>
      <c r="I412" s="7"/>
      <c r="J412" s="7"/>
      <c r="K412" s="68"/>
      <c r="L412" s="83"/>
    </row>
    <row r="413" spans="1:12" ht="15" customHeight="1" x14ac:dyDescent="0.3">
      <c r="A413" s="67"/>
      <c r="B413" s="47"/>
      <c r="C413" s="48"/>
      <c r="D413" s="50"/>
      <c r="E413" s="12"/>
      <c r="F413" s="7"/>
      <c r="G413" s="7"/>
      <c r="H413" s="7"/>
      <c r="I413" s="7"/>
      <c r="J413" s="7"/>
      <c r="K413" s="68"/>
      <c r="L413" s="83"/>
    </row>
    <row r="414" spans="1:12" ht="15" customHeight="1" x14ac:dyDescent="0.3">
      <c r="A414" s="69"/>
      <c r="B414" s="51"/>
      <c r="C414" s="52"/>
      <c r="D414" s="53" t="s">
        <v>28</v>
      </c>
      <c r="E414" s="13"/>
      <c r="F414" s="9">
        <f t="shared" ref="F414:J414" si="93">SUM(F406:F413)</f>
        <v>590</v>
      </c>
      <c r="G414" s="9">
        <f t="shared" si="93"/>
        <v>30.91</v>
      </c>
      <c r="H414" s="9">
        <f t="shared" si="93"/>
        <v>25.24</v>
      </c>
      <c r="I414" s="9">
        <f t="shared" si="93"/>
        <v>104.45</v>
      </c>
      <c r="J414" s="9">
        <f t="shared" si="93"/>
        <v>775.26</v>
      </c>
      <c r="K414" s="70"/>
      <c r="L414" s="84">
        <f>SUM(L406:L413)</f>
        <v>147.87</v>
      </c>
    </row>
    <row r="415" spans="1:12" ht="15" customHeight="1" x14ac:dyDescent="0.3">
      <c r="A415" s="71">
        <f>A406</f>
        <v>4</v>
      </c>
      <c r="B415" s="54">
        <f t="shared" ref="B415" si="94">B406</f>
        <v>2</v>
      </c>
      <c r="C415" s="55" t="s">
        <v>29</v>
      </c>
      <c r="D415" s="57" t="s">
        <v>30</v>
      </c>
      <c r="E415" s="20" t="s">
        <v>214</v>
      </c>
      <c r="F415" s="42">
        <v>60</v>
      </c>
      <c r="G415" s="43">
        <v>4.62</v>
      </c>
      <c r="H415" s="43">
        <v>3.57</v>
      </c>
      <c r="I415" s="44">
        <v>4.5</v>
      </c>
      <c r="J415" s="43">
        <v>69.03</v>
      </c>
      <c r="K415" s="43" t="s">
        <v>51</v>
      </c>
      <c r="L415" s="83">
        <v>26.79</v>
      </c>
    </row>
    <row r="416" spans="1:12" ht="30.75" customHeight="1" x14ac:dyDescent="0.3">
      <c r="A416" s="67"/>
      <c r="B416" s="47"/>
      <c r="C416" s="48"/>
      <c r="D416" s="57" t="s">
        <v>31</v>
      </c>
      <c r="E416" s="20" t="s">
        <v>179</v>
      </c>
      <c r="F416" s="42">
        <v>210</v>
      </c>
      <c r="G416" s="43">
        <v>4.41</v>
      </c>
      <c r="H416" s="44">
        <v>7.9700000000000006</v>
      </c>
      <c r="I416" s="43">
        <v>17.399999999999999</v>
      </c>
      <c r="J416" s="43">
        <v>155.47</v>
      </c>
      <c r="K416" s="44" t="s">
        <v>142</v>
      </c>
      <c r="L416" s="83">
        <v>9.73</v>
      </c>
    </row>
    <row r="417" spans="1:12" ht="30" customHeight="1" x14ac:dyDescent="0.3">
      <c r="A417" s="67"/>
      <c r="B417" s="47"/>
      <c r="C417" s="48"/>
      <c r="D417" s="57" t="s">
        <v>32</v>
      </c>
      <c r="E417" s="20" t="s">
        <v>215</v>
      </c>
      <c r="F417" s="42">
        <v>240</v>
      </c>
      <c r="G417" s="43">
        <v>22.18</v>
      </c>
      <c r="H417" s="44">
        <v>19.399999999999999</v>
      </c>
      <c r="I417" s="43">
        <v>20.53</v>
      </c>
      <c r="J417" s="43">
        <v>347.62</v>
      </c>
      <c r="K417" s="43" t="s">
        <v>216</v>
      </c>
      <c r="L417" s="83">
        <v>73.94</v>
      </c>
    </row>
    <row r="418" spans="1:12" ht="15" customHeight="1" x14ac:dyDescent="0.3">
      <c r="A418" s="67"/>
      <c r="B418" s="47"/>
      <c r="C418" s="48"/>
      <c r="D418" s="57" t="s">
        <v>33</v>
      </c>
      <c r="E418" s="12"/>
      <c r="F418" s="7"/>
      <c r="G418" s="7"/>
      <c r="H418" s="7"/>
      <c r="I418" s="7"/>
      <c r="J418" s="7"/>
      <c r="K418" s="68"/>
      <c r="L418" s="83"/>
    </row>
    <row r="419" spans="1:12" ht="30" customHeight="1" x14ac:dyDescent="0.3">
      <c r="A419" s="67"/>
      <c r="B419" s="47"/>
      <c r="C419" s="48"/>
      <c r="D419" s="57" t="s">
        <v>34</v>
      </c>
      <c r="E419" s="20" t="s">
        <v>157</v>
      </c>
      <c r="F419" s="42">
        <v>200</v>
      </c>
      <c r="G419" s="43">
        <v>0.49</v>
      </c>
      <c r="H419" s="43">
        <v>0.16</v>
      </c>
      <c r="I419" s="43">
        <v>21.67</v>
      </c>
      <c r="J419" s="43">
        <v>93.99</v>
      </c>
      <c r="K419" s="148" t="s">
        <v>115</v>
      </c>
      <c r="L419" s="83">
        <v>5</v>
      </c>
    </row>
    <row r="420" spans="1:12" ht="15" customHeight="1" x14ac:dyDescent="0.3">
      <c r="A420" s="67"/>
      <c r="B420" s="47"/>
      <c r="C420" s="48"/>
      <c r="D420" s="57" t="s">
        <v>35</v>
      </c>
      <c r="E420" s="20" t="s">
        <v>60</v>
      </c>
      <c r="F420" s="42">
        <v>20</v>
      </c>
      <c r="G420" s="43">
        <v>1.58</v>
      </c>
      <c r="H420" s="44">
        <v>0.2</v>
      </c>
      <c r="I420" s="43">
        <v>9.66</v>
      </c>
      <c r="J420" s="42">
        <v>47</v>
      </c>
      <c r="K420" s="43"/>
      <c r="L420" s="83">
        <v>3.16</v>
      </c>
    </row>
    <row r="421" spans="1:12" ht="15" customHeight="1" x14ac:dyDescent="0.3">
      <c r="A421" s="67"/>
      <c r="B421" s="47"/>
      <c r="C421" s="48"/>
      <c r="D421" s="57" t="s">
        <v>36</v>
      </c>
      <c r="E421" s="20" t="s">
        <v>61</v>
      </c>
      <c r="F421" s="42">
        <v>50</v>
      </c>
      <c r="G421" s="44">
        <v>3.3</v>
      </c>
      <c r="H421" s="44">
        <v>0.6</v>
      </c>
      <c r="I421" s="43">
        <v>19.82</v>
      </c>
      <c r="J421" s="42">
        <v>99</v>
      </c>
      <c r="K421" s="43"/>
      <c r="L421" s="83">
        <v>6.73</v>
      </c>
    </row>
    <row r="422" spans="1:12" ht="15" customHeight="1" x14ac:dyDescent="0.3">
      <c r="A422" s="67"/>
      <c r="B422" s="47"/>
      <c r="C422" s="48"/>
      <c r="D422" s="49" t="s">
        <v>27</v>
      </c>
      <c r="E422" s="20" t="s">
        <v>62</v>
      </c>
      <c r="F422" s="42">
        <v>100</v>
      </c>
      <c r="G422" s="44">
        <v>0.4</v>
      </c>
      <c r="H422" s="44">
        <v>0.3</v>
      </c>
      <c r="I422" s="44">
        <v>10.3</v>
      </c>
      <c r="J422" s="42">
        <v>47</v>
      </c>
      <c r="K422" s="42" t="s">
        <v>48</v>
      </c>
      <c r="L422" s="83">
        <v>16.96</v>
      </c>
    </row>
    <row r="423" spans="1:12" ht="15" customHeight="1" x14ac:dyDescent="0.3">
      <c r="A423" s="67"/>
      <c r="B423" s="47"/>
      <c r="C423" s="48"/>
      <c r="D423" s="57"/>
      <c r="E423" s="12"/>
      <c r="F423" s="7"/>
      <c r="G423" s="7"/>
      <c r="H423" s="7"/>
      <c r="I423" s="7"/>
      <c r="J423" s="7"/>
      <c r="K423" s="68"/>
      <c r="L423" s="83"/>
    </row>
    <row r="424" spans="1:12" ht="15" customHeight="1" x14ac:dyDescent="0.3">
      <c r="A424" s="69"/>
      <c r="B424" s="51"/>
      <c r="C424" s="52"/>
      <c r="D424" s="53" t="s">
        <v>28</v>
      </c>
      <c r="E424" s="13"/>
      <c r="F424" s="9">
        <f t="shared" ref="F424:I424" si="95">SUM(F415:F423)</f>
        <v>880</v>
      </c>
      <c r="G424" s="9">
        <f t="shared" si="95"/>
        <v>36.979999999999997</v>
      </c>
      <c r="H424" s="9">
        <f t="shared" si="95"/>
        <v>32.199999999999996</v>
      </c>
      <c r="I424" s="9">
        <f t="shared" si="95"/>
        <v>103.87999999999998</v>
      </c>
      <c r="J424" s="9">
        <f>SUM(J415:J423)</f>
        <v>859.11</v>
      </c>
      <c r="K424" s="70"/>
      <c r="L424" s="84">
        <f>SUM(L415:L423)</f>
        <v>142.31</v>
      </c>
    </row>
    <row r="425" spans="1:12" ht="30.75" customHeight="1" x14ac:dyDescent="0.3">
      <c r="A425" s="71">
        <f>A406</f>
        <v>4</v>
      </c>
      <c r="B425" s="54">
        <f>B406</f>
        <v>2</v>
      </c>
      <c r="C425" s="55" t="s">
        <v>39</v>
      </c>
      <c r="D425" s="64" t="s">
        <v>228</v>
      </c>
      <c r="E425" s="20" t="s">
        <v>158</v>
      </c>
      <c r="F425" s="42">
        <v>100</v>
      </c>
      <c r="G425" s="43">
        <v>6.61</v>
      </c>
      <c r="H425" s="43">
        <v>7.17</v>
      </c>
      <c r="I425" s="43">
        <v>44.16</v>
      </c>
      <c r="J425" s="43">
        <v>267.92</v>
      </c>
      <c r="K425" s="43" t="s">
        <v>159</v>
      </c>
      <c r="L425" s="83">
        <v>39</v>
      </c>
    </row>
    <row r="426" spans="1:12" ht="15" customHeight="1" x14ac:dyDescent="0.3">
      <c r="A426" s="67"/>
      <c r="B426" s="47"/>
      <c r="C426" s="48"/>
      <c r="D426" s="64" t="s">
        <v>34</v>
      </c>
      <c r="E426" s="20" t="s">
        <v>160</v>
      </c>
      <c r="F426" s="42">
        <v>200</v>
      </c>
      <c r="G426" s="44">
        <v>6.4</v>
      </c>
      <c r="H426" s="42">
        <v>5</v>
      </c>
      <c r="I426" s="42">
        <v>8</v>
      </c>
      <c r="J426" s="42">
        <v>102</v>
      </c>
      <c r="K426" s="155"/>
      <c r="L426" s="83">
        <v>52.84</v>
      </c>
    </row>
    <row r="427" spans="1:12" ht="15" customHeight="1" x14ac:dyDescent="0.3">
      <c r="A427" s="67"/>
      <c r="B427" s="47"/>
      <c r="C427" s="48"/>
      <c r="D427" s="65" t="s">
        <v>27</v>
      </c>
      <c r="E427" s="20" t="s">
        <v>101</v>
      </c>
      <c r="F427" s="42">
        <v>100</v>
      </c>
      <c r="G427" s="44">
        <v>0.6</v>
      </c>
      <c r="H427" s="44">
        <v>0.6</v>
      </c>
      <c r="I427" s="44">
        <v>15.4</v>
      </c>
      <c r="J427" s="42">
        <v>72</v>
      </c>
      <c r="K427" s="43" t="s">
        <v>48</v>
      </c>
      <c r="L427" s="83">
        <v>30.88</v>
      </c>
    </row>
    <row r="428" spans="1:12" ht="15" customHeight="1" x14ac:dyDescent="0.3">
      <c r="A428" s="67"/>
      <c r="B428" s="47"/>
      <c r="C428" s="58"/>
      <c r="D428" s="59"/>
      <c r="E428" s="6"/>
      <c r="F428" s="7"/>
      <c r="G428" s="7"/>
      <c r="H428" s="7"/>
      <c r="I428" s="7"/>
      <c r="J428" s="7"/>
      <c r="K428" s="68"/>
      <c r="L428" s="83"/>
    </row>
    <row r="429" spans="1:12" ht="15" customHeight="1" x14ac:dyDescent="0.3">
      <c r="A429" s="69"/>
      <c r="B429" s="51"/>
      <c r="C429" s="60"/>
      <c r="D429" s="61" t="s">
        <v>28</v>
      </c>
      <c r="E429" s="8"/>
      <c r="F429" s="9">
        <f>SUM(F425:F428)</f>
        <v>400</v>
      </c>
      <c r="G429" s="9">
        <f>SUM(G425:G428)</f>
        <v>13.610000000000001</v>
      </c>
      <c r="H429" s="9">
        <f>SUM(H425:H428)</f>
        <v>12.77</v>
      </c>
      <c r="I429" s="9">
        <f>SUM(I425:I428)</f>
        <v>67.56</v>
      </c>
      <c r="J429" s="9">
        <f>SUM(J425:J428)</f>
        <v>441.92</v>
      </c>
      <c r="K429" s="70"/>
      <c r="L429" s="84">
        <f>SUM(L425:L428)</f>
        <v>122.72</v>
      </c>
    </row>
    <row r="430" spans="1:12" ht="15" customHeight="1" thickBot="1" x14ac:dyDescent="0.35">
      <c r="A430" s="72">
        <f>A425</f>
        <v>4</v>
      </c>
      <c r="B430" s="73">
        <f>B425</f>
        <v>2</v>
      </c>
      <c r="C430" s="168" t="s">
        <v>37</v>
      </c>
      <c r="D430" s="173"/>
      <c r="E430" s="74"/>
      <c r="F430" s="73">
        <f>F414+F424+F429</f>
        <v>1870</v>
      </c>
      <c r="G430" s="73">
        <f t="shared" ref="G430" si="96">G414+G424+G429</f>
        <v>81.5</v>
      </c>
      <c r="H430" s="73">
        <f t="shared" ref="H430" si="97">H414+H424+H429</f>
        <v>70.209999999999994</v>
      </c>
      <c r="I430" s="73">
        <f t="shared" ref="I430" si="98">I414+I424+I429</f>
        <v>275.89</v>
      </c>
      <c r="J430" s="73">
        <f t="shared" ref="J430" si="99">J414+J424+J429</f>
        <v>2076.29</v>
      </c>
      <c r="K430" s="75"/>
      <c r="L430" s="85">
        <f t="shared" ref="L430" si="100">L414+L424+L429</f>
        <v>412.9</v>
      </c>
    </row>
    <row r="431" spans="1:12" ht="30.75" customHeight="1" x14ac:dyDescent="0.3">
      <c r="A431" s="99">
        <v>4</v>
      </c>
      <c r="B431" s="100">
        <v>3</v>
      </c>
      <c r="C431" s="101" t="s">
        <v>23</v>
      </c>
      <c r="D431" s="118" t="s">
        <v>24</v>
      </c>
      <c r="E431" s="19" t="s">
        <v>155</v>
      </c>
      <c r="F431" s="37">
        <v>240</v>
      </c>
      <c r="G431" s="38">
        <v>26.68</v>
      </c>
      <c r="H431" s="38">
        <v>17.559999999999999</v>
      </c>
      <c r="I431" s="38">
        <v>40.69</v>
      </c>
      <c r="J431" s="38">
        <v>423.06</v>
      </c>
      <c r="K431" s="140" t="s">
        <v>156</v>
      </c>
      <c r="L431" s="106">
        <v>81.47</v>
      </c>
    </row>
    <row r="432" spans="1:12" ht="15" customHeight="1" x14ac:dyDescent="0.3">
      <c r="A432" s="67"/>
      <c r="B432" s="47"/>
      <c r="C432" s="48"/>
      <c r="D432" s="57" t="s">
        <v>24</v>
      </c>
      <c r="E432" s="12"/>
      <c r="F432" s="7"/>
      <c r="G432" s="7"/>
      <c r="H432" s="7"/>
      <c r="I432" s="7"/>
      <c r="J432" s="7"/>
      <c r="K432" s="68"/>
      <c r="L432" s="83"/>
    </row>
    <row r="433" spans="1:12" ht="29.25" customHeight="1" x14ac:dyDescent="0.3">
      <c r="A433" s="67"/>
      <c r="B433" s="47"/>
      <c r="C433" s="48"/>
      <c r="D433" s="49" t="s">
        <v>25</v>
      </c>
      <c r="E433" s="20" t="s">
        <v>86</v>
      </c>
      <c r="F433" s="42">
        <v>200</v>
      </c>
      <c r="G433" s="44">
        <v>0.3</v>
      </c>
      <c r="H433" s="43">
        <v>0.06</v>
      </c>
      <c r="I433" s="44">
        <v>12.5</v>
      </c>
      <c r="J433" s="43">
        <v>53.93</v>
      </c>
      <c r="K433" s="56" t="s">
        <v>87</v>
      </c>
      <c r="L433" s="83">
        <v>2.4300000000000002</v>
      </c>
    </row>
    <row r="434" spans="1:12" ht="15" customHeight="1" x14ac:dyDescent="0.3">
      <c r="A434" s="67"/>
      <c r="B434" s="47"/>
      <c r="C434" s="48"/>
      <c r="D434" s="49" t="s">
        <v>26</v>
      </c>
      <c r="E434" s="20" t="s">
        <v>217</v>
      </c>
      <c r="F434" s="42">
        <v>55</v>
      </c>
      <c r="G434" s="43">
        <v>6.64</v>
      </c>
      <c r="H434" s="44">
        <v>4.83</v>
      </c>
      <c r="I434" s="43">
        <v>19.32</v>
      </c>
      <c r="J434" s="42">
        <v>148.6</v>
      </c>
      <c r="K434" s="56" t="s">
        <v>218</v>
      </c>
      <c r="L434" s="83">
        <v>22.65</v>
      </c>
    </row>
    <row r="435" spans="1:12" ht="15" customHeight="1" x14ac:dyDescent="0.3">
      <c r="A435" s="67"/>
      <c r="B435" s="47"/>
      <c r="C435" s="48"/>
      <c r="D435" s="49" t="s">
        <v>27</v>
      </c>
      <c r="E435" s="20" t="s">
        <v>62</v>
      </c>
      <c r="F435" s="42">
        <v>100</v>
      </c>
      <c r="G435" s="44">
        <v>0.4</v>
      </c>
      <c r="H435" s="44">
        <v>0.3</v>
      </c>
      <c r="I435" s="44">
        <v>10.3</v>
      </c>
      <c r="J435" s="42">
        <v>47</v>
      </c>
      <c r="K435" s="45" t="s">
        <v>48</v>
      </c>
      <c r="L435" s="83">
        <v>16.96</v>
      </c>
    </row>
    <row r="436" spans="1:12" ht="15" customHeight="1" x14ac:dyDescent="0.3">
      <c r="A436" s="67"/>
      <c r="B436" s="47"/>
      <c r="C436" s="48"/>
      <c r="D436" s="49"/>
      <c r="E436" s="12"/>
      <c r="F436" s="7"/>
      <c r="G436" s="7"/>
      <c r="H436" s="7"/>
      <c r="I436" s="7"/>
      <c r="J436" s="7"/>
      <c r="K436" s="68"/>
      <c r="L436" s="83"/>
    </row>
    <row r="437" spans="1:12" ht="15" customHeight="1" x14ac:dyDescent="0.3">
      <c r="A437" s="67"/>
      <c r="B437" s="47"/>
      <c r="C437" s="48"/>
      <c r="D437" s="50"/>
      <c r="E437" s="12"/>
      <c r="F437" s="7"/>
      <c r="G437" s="7"/>
      <c r="H437" s="7"/>
      <c r="I437" s="7"/>
      <c r="J437" s="7"/>
      <c r="K437" s="68"/>
      <c r="L437" s="83"/>
    </row>
    <row r="438" spans="1:12" ht="15" customHeight="1" x14ac:dyDescent="0.3">
      <c r="A438" s="67"/>
      <c r="B438" s="47"/>
      <c r="C438" s="48"/>
      <c r="D438" s="50"/>
      <c r="E438" s="12"/>
      <c r="F438" s="7"/>
      <c r="G438" s="7"/>
      <c r="H438" s="7"/>
      <c r="I438" s="7"/>
      <c r="J438" s="7"/>
      <c r="K438" s="68"/>
      <c r="L438" s="83"/>
    </row>
    <row r="439" spans="1:12" ht="15" customHeight="1" x14ac:dyDescent="0.3">
      <c r="A439" s="69"/>
      <c r="B439" s="51"/>
      <c r="C439" s="52"/>
      <c r="D439" s="53" t="s">
        <v>28</v>
      </c>
      <c r="E439" s="13"/>
      <c r="F439" s="9">
        <f t="shared" ref="F439:J439" si="101">SUM(F431:F438)</f>
        <v>595</v>
      </c>
      <c r="G439" s="9">
        <f t="shared" si="101"/>
        <v>34.019999999999996</v>
      </c>
      <c r="H439" s="9">
        <f t="shared" si="101"/>
        <v>22.749999999999996</v>
      </c>
      <c r="I439" s="9">
        <f t="shared" si="101"/>
        <v>82.809999999999988</v>
      </c>
      <c r="J439" s="9">
        <f t="shared" si="101"/>
        <v>672.59</v>
      </c>
      <c r="K439" s="70"/>
      <c r="L439" s="84">
        <f>SUM(L431:L438)</f>
        <v>123.51000000000002</v>
      </c>
    </row>
    <row r="440" spans="1:12" ht="15" customHeight="1" x14ac:dyDescent="0.3">
      <c r="A440" s="71">
        <f>A431</f>
        <v>4</v>
      </c>
      <c r="B440" s="54">
        <f t="shared" ref="B440" si="102">B431</f>
        <v>3</v>
      </c>
      <c r="C440" s="55" t="s">
        <v>29</v>
      </c>
      <c r="D440" s="57" t="s">
        <v>30</v>
      </c>
      <c r="E440" s="20" t="s">
        <v>106</v>
      </c>
      <c r="F440" s="42">
        <v>60</v>
      </c>
      <c r="G440" s="43">
        <v>0.76</v>
      </c>
      <c r="H440" s="43">
        <v>3.12</v>
      </c>
      <c r="I440" s="43">
        <v>2.73</v>
      </c>
      <c r="J440" s="43">
        <v>42.71</v>
      </c>
      <c r="K440" s="45" t="s">
        <v>107</v>
      </c>
      <c r="L440" s="83">
        <v>14.42</v>
      </c>
    </row>
    <row r="441" spans="1:12" ht="29.25" customHeight="1" x14ac:dyDescent="0.3">
      <c r="A441" s="67"/>
      <c r="B441" s="47"/>
      <c r="C441" s="48"/>
      <c r="D441" s="57" t="s">
        <v>31</v>
      </c>
      <c r="E441" s="20" t="s">
        <v>127</v>
      </c>
      <c r="F441" s="42">
        <v>220</v>
      </c>
      <c r="G441" s="43">
        <v>3.05</v>
      </c>
      <c r="H441" s="43">
        <v>7.49</v>
      </c>
      <c r="I441" s="43">
        <v>17.440000000000001</v>
      </c>
      <c r="J441" s="43">
        <v>149.66999999999999</v>
      </c>
      <c r="K441" s="143" t="s">
        <v>128</v>
      </c>
      <c r="L441" s="83">
        <v>24.76</v>
      </c>
    </row>
    <row r="442" spans="1:12" ht="29.25" customHeight="1" x14ac:dyDescent="0.3">
      <c r="A442" s="67"/>
      <c r="B442" s="47"/>
      <c r="C442" s="48"/>
      <c r="D442" s="57" t="s">
        <v>32</v>
      </c>
      <c r="E442" s="20" t="s">
        <v>219</v>
      </c>
      <c r="F442" s="42">
        <v>95</v>
      </c>
      <c r="G442" s="43">
        <v>15.19</v>
      </c>
      <c r="H442" s="43">
        <v>16.84</v>
      </c>
      <c r="I442" s="43">
        <v>18.600000000000001</v>
      </c>
      <c r="J442" s="43">
        <v>286.95999999999998</v>
      </c>
      <c r="K442" s="56" t="s">
        <v>83</v>
      </c>
      <c r="L442" s="83">
        <v>47.74</v>
      </c>
    </row>
    <row r="443" spans="1:12" ht="30" customHeight="1" x14ac:dyDescent="0.3">
      <c r="A443" s="67"/>
      <c r="B443" s="47"/>
      <c r="C443" s="48"/>
      <c r="D443" s="57" t="s">
        <v>33</v>
      </c>
      <c r="E443" s="20" t="s">
        <v>165</v>
      </c>
      <c r="F443" s="42">
        <v>150</v>
      </c>
      <c r="G443" s="43">
        <v>2.99</v>
      </c>
      <c r="H443" s="43">
        <v>5.27</v>
      </c>
      <c r="I443" s="43">
        <v>16.39</v>
      </c>
      <c r="J443" s="44">
        <v>129.80000000000001</v>
      </c>
      <c r="K443" s="144" t="s">
        <v>166</v>
      </c>
      <c r="L443" s="83">
        <v>15.96</v>
      </c>
    </row>
    <row r="444" spans="1:12" ht="30" customHeight="1" x14ac:dyDescent="0.3">
      <c r="A444" s="67"/>
      <c r="B444" s="47"/>
      <c r="C444" s="48"/>
      <c r="D444" s="57" t="s">
        <v>34</v>
      </c>
      <c r="E444" s="20" t="s">
        <v>58</v>
      </c>
      <c r="F444" s="42">
        <v>200</v>
      </c>
      <c r="G444" s="43">
        <v>0.37</v>
      </c>
      <c r="H444" s="43">
        <v>0.02</v>
      </c>
      <c r="I444" s="43">
        <v>21.01</v>
      </c>
      <c r="J444" s="44">
        <v>86.9</v>
      </c>
      <c r="K444" s="45" t="s">
        <v>59</v>
      </c>
      <c r="L444" s="83">
        <v>3.48</v>
      </c>
    </row>
    <row r="445" spans="1:12" ht="15" customHeight="1" x14ac:dyDescent="0.3">
      <c r="A445" s="67"/>
      <c r="B445" s="47"/>
      <c r="C445" s="48"/>
      <c r="D445" s="57" t="s">
        <v>35</v>
      </c>
      <c r="E445" s="20" t="s">
        <v>60</v>
      </c>
      <c r="F445" s="42">
        <v>20</v>
      </c>
      <c r="G445" s="43">
        <v>1.58</v>
      </c>
      <c r="H445" s="44">
        <v>0.2</v>
      </c>
      <c r="I445" s="43">
        <v>9.66</v>
      </c>
      <c r="J445" s="42">
        <v>47</v>
      </c>
      <c r="K445" s="56"/>
      <c r="L445" s="83">
        <v>3.16</v>
      </c>
    </row>
    <row r="446" spans="1:12" ht="15" customHeight="1" x14ac:dyDescent="0.3">
      <c r="A446" s="67"/>
      <c r="B446" s="47"/>
      <c r="C446" s="48"/>
      <c r="D446" s="57" t="s">
        <v>36</v>
      </c>
      <c r="E446" s="20" t="s">
        <v>61</v>
      </c>
      <c r="F446" s="42">
        <v>50</v>
      </c>
      <c r="G446" s="44">
        <v>3.3</v>
      </c>
      <c r="H446" s="44">
        <v>0.6</v>
      </c>
      <c r="I446" s="43">
        <v>19.82</v>
      </c>
      <c r="J446" s="42">
        <v>99</v>
      </c>
      <c r="K446" s="56"/>
      <c r="L446" s="83">
        <v>6.73</v>
      </c>
    </row>
    <row r="447" spans="1:12" ht="15" customHeight="1" x14ac:dyDescent="0.3">
      <c r="A447" s="67"/>
      <c r="B447" s="47"/>
      <c r="C447" s="48"/>
      <c r="D447" s="49" t="s">
        <v>27</v>
      </c>
      <c r="E447" s="20" t="s">
        <v>47</v>
      </c>
      <c r="F447" s="42">
        <v>100</v>
      </c>
      <c r="G447" s="44">
        <v>0.4</v>
      </c>
      <c r="H447" s="44">
        <v>0.4</v>
      </c>
      <c r="I447" s="44">
        <v>9.8000000000000007</v>
      </c>
      <c r="J447" s="42">
        <v>47</v>
      </c>
      <c r="K447" s="45" t="s">
        <v>48</v>
      </c>
      <c r="L447" s="83">
        <v>14.4</v>
      </c>
    </row>
    <row r="448" spans="1:12" ht="15" customHeight="1" x14ac:dyDescent="0.3">
      <c r="A448" s="67"/>
      <c r="B448" s="47"/>
      <c r="C448" s="48"/>
      <c r="D448" s="57"/>
      <c r="E448" s="12"/>
      <c r="F448" s="7"/>
      <c r="G448" s="7"/>
      <c r="H448" s="7"/>
      <c r="I448" s="7"/>
      <c r="J448" s="7"/>
      <c r="K448" s="68"/>
      <c r="L448" s="83"/>
    </row>
    <row r="449" spans="1:12" ht="15" customHeight="1" x14ac:dyDescent="0.3">
      <c r="A449" s="69"/>
      <c r="B449" s="51"/>
      <c r="C449" s="52"/>
      <c r="D449" s="53" t="s">
        <v>28</v>
      </c>
      <c r="E449" s="13"/>
      <c r="F449" s="9">
        <f t="shared" ref="F449:I449" si="103">SUM(F440:F448)</f>
        <v>895</v>
      </c>
      <c r="G449" s="9">
        <f t="shared" si="103"/>
        <v>27.640000000000004</v>
      </c>
      <c r="H449" s="9">
        <f t="shared" si="103"/>
        <v>33.940000000000005</v>
      </c>
      <c r="I449" s="9">
        <f t="shared" si="103"/>
        <v>115.45</v>
      </c>
      <c r="J449" s="9">
        <f>SUM(J440:J448)</f>
        <v>889.04</v>
      </c>
      <c r="K449" s="70"/>
      <c r="L449" s="84">
        <f>SUM(L440:L448)</f>
        <v>130.65</v>
      </c>
    </row>
    <row r="450" spans="1:12" ht="30.75" customHeight="1" x14ac:dyDescent="0.3">
      <c r="A450" s="71">
        <f>A431</f>
        <v>4</v>
      </c>
      <c r="B450" s="54">
        <f>B431</f>
        <v>3</v>
      </c>
      <c r="C450" s="55" t="s">
        <v>39</v>
      </c>
      <c r="D450" s="64" t="s">
        <v>228</v>
      </c>
      <c r="E450" s="20" t="s">
        <v>79</v>
      </c>
      <c r="F450" s="42">
        <v>75</v>
      </c>
      <c r="G450" s="43">
        <v>9.7799999999999994</v>
      </c>
      <c r="H450" s="43">
        <v>7.63</v>
      </c>
      <c r="I450" s="43">
        <v>25.18</v>
      </c>
      <c r="J450" s="43">
        <v>208.34</v>
      </c>
      <c r="K450" s="56" t="s">
        <v>80</v>
      </c>
      <c r="L450" s="83">
        <v>55.5</v>
      </c>
    </row>
    <row r="451" spans="1:12" ht="15" customHeight="1" x14ac:dyDescent="0.3">
      <c r="A451" s="67"/>
      <c r="B451" s="47"/>
      <c r="C451" s="48"/>
      <c r="D451" s="64" t="s">
        <v>34</v>
      </c>
      <c r="E451" s="20" t="s">
        <v>78</v>
      </c>
      <c r="F451" s="42">
        <v>200</v>
      </c>
      <c r="G451" s="42">
        <v>1</v>
      </c>
      <c r="H451" s="44">
        <v>0.2</v>
      </c>
      <c r="I451" s="44">
        <v>20.2</v>
      </c>
      <c r="J451" s="42">
        <v>92</v>
      </c>
      <c r="K451" s="144"/>
      <c r="L451" s="83">
        <v>19.47</v>
      </c>
    </row>
    <row r="452" spans="1:12" ht="15" customHeight="1" x14ac:dyDescent="0.3">
      <c r="A452" s="67"/>
      <c r="B452" s="47"/>
      <c r="C452" s="48"/>
      <c r="D452" s="65" t="s">
        <v>27</v>
      </c>
      <c r="E452" s="20" t="s">
        <v>135</v>
      </c>
      <c r="F452" s="42">
        <v>150</v>
      </c>
      <c r="G452" s="43">
        <v>1.35</v>
      </c>
      <c r="H452" s="44">
        <v>0.3</v>
      </c>
      <c r="I452" s="43">
        <v>12.15</v>
      </c>
      <c r="J452" s="44">
        <v>64.5</v>
      </c>
      <c r="K452" s="56" t="s">
        <v>48</v>
      </c>
      <c r="L452" s="83">
        <v>42</v>
      </c>
    </row>
    <row r="453" spans="1:12" ht="15" customHeight="1" x14ac:dyDescent="0.3">
      <c r="A453" s="67"/>
      <c r="B453" s="47"/>
      <c r="C453" s="58"/>
      <c r="D453" s="59"/>
      <c r="E453" s="6"/>
      <c r="F453" s="7"/>
      <c r="G453" s="7"/>
      <c r="H453" s="7"/>
      <c r="I453" s="7"/>
      <c r="J453" s="7"/>
      <c r="K453" s="68"/>
      <c r="L453" s="83"/>
    </row>
    <row r="454" spans="1:12" ht="15" customHeight="1" x14ac:dyDescent="0.3">
      <c r="A454" s="69"/>
      <c r="B454" s="51"/>
      <c r="C454" s="60"/>
      <c r="D454" s="61" t="s">
        <v>28</v>
      </c>
      <c r="E454" s="8"/>
      <c r="F454" s="9">
        <f>SUM(F450:F453)</f>
        <v>425</v>
      </c>
      <c r="G454" s="9">
        <f>SUM(G450:G453)</f>
        <v>12.129999999999999</v>
      </c>
      <c r="H454" s="9">
        <f>SUM(H450:H453)</f>
        <v>8.1300000000000008</v>
      </c>
      <c r="I454" s="9">
        <f>SUM(I450:I453)</f>
        <v>57.529999999999994</v>
      </c>
      <c r="J454" s="9">
        <f>SUM(J450:J453)</f>
        <v>364.84000000000003</v>
      </c>
      <c r="K454" s="70"/>
      <c r="L454" s="84">
        <f>SUM(L450:L453)</f>
        <v>116.97</v>
      </c>
    </row>
    <row r="455" spans="1:12" ht="15" customHeight="1" thickBot="1" x14ac:dyDescent="0.35">
      <c r="A455" s="72">
        <f>A450</f>
        <v>4</v>
      </c>
      <c r="B455" s="73">
        <f>B450</f>
        <v>3</v>
      </c>
      <c r="C455" s="168" t="s">
        <v>37</v>
      </c>
      <c r="D455" s="173"/>
      <c r="E455" s="74"/>
      <c r="F455" s="73">
        <f>F439+F449+F454</f>
        <v>1915</v>
      </c>
      <c r="G455" s="73">
        <f t="shared" ref="G455" si="104">G439+G449+G454</f>
        <v>73.789999999999992</v>
      </c>
      <c r="H455" s="73">
        <f t="shared" ref="H455" si="105">H439+H449+H454</f>
        <v>64.819999999999993</v>
      </c>
      <c r="I455" s="73">
        <f t="shared" ref="I455" si="106">I439+I449+I454</f>
        <v>255.79</v>
      </c>
      <c r="J455" s="73">
        <f t="shared" ref="J455" si="107">J439+J449+J454</f>
        <v>1926.4700000000003</v>
      </c>
      <c r="K455" s="75"/>
      <c r="L455" s="85">
        <f t="shared" ref="L455" si="108">L439+L449+L454</f>
        <v>371.13</v>
      </c>
    </row>
    <row r="456" spans="1:12" ht="30" customHeight="1" x14ac:dyDescent="0.3">
      <c r="A456" s="99">
        <v>4</v>
      </c>
      <c r="B456" s="100">
        <v>4</v>
      </c>
      <c r="C456" s="101" t="s">
        <v>23</v>
      </c>
      <c r="D456" s="118" t="s">
        <v>24</v>
      </c>
      <c r="E456" s="19" t="s">
        <v>220</v>
      </c>
      <c r="F456" s="37">
        <v>210</v>
      </c>
      <c r="G456" s="38">
        <v>8.61</v>
      </c>
      <c r="H456" s="38">
        <v>7.61</v>
      </c>
      <c r="I456" s="38">
        <v>41.54</v>
      </c>
      <c r="J456" s="38">
        <v>269.54000000000002</v>
      </c>
      <c r="K456" s="76" t="s">
        <v>185</v>
      </c>
      <c r="L456" s="106">
        <v>25.19</v>
      </c>
    </row>
    <row r="457" spans="1:12" ht="15" customHeight="1" x14ac:dyDescent="0.3">
      <c r="A457" s="67"/>
      <c r="B457" s="47"/>
      <c r="C457" s="48"/>
      <c r="D457" s="57" t="s">
        <v>24</v>
      </c>
      <c r="E457" s="20" t="s">
        <v>41</v>
      </c>
      <c r="F457" s="42">
        <v>40</v>
      </c>
      <c r="G457" s="43">
        <v>5.08</v>
      </c>
      <c r="H457" s="44">
        <v>4.5999999999999996</v>
      </c>
      <c r="I457" s="43">
        <v>0.28000000000000003</v>
      </c>
      <c r="J457" s="44">
        <v>62.8</v>
      </c>
      <c r="K457" s="77" t="s">
        <v>42</v>
      </c>
      <c r="L457" s="83">
        <v>17</v>
      </c>
    </row>
    <row r="458" spans="1:12" ht="30" customHeight="1" x14ac:dyDescent="0.3">
      <c r="A458" s="67"/>
      <c r="B458" s="47"/>
      <c r="C458" s="48"/>
      <c r="D458" s="49" t="s">
        <v>25</v>
      </c>
      <c r="E458" s="20" t="s">
        <v>43</v>
      </c>
      <c r="F458" s="42">
        <v>200</v>
      </c>
      <c r="G458" s="43">
        <v>0.26</v>
      </c>
      <c r="H458" s="43">
        <v>0.03</v>
      </c>
      <c r="I458" s="43">
        <v>11.26</v>
      </c>
      <c r="J458" s="43">
        <v>47.79</v>
      </c>
      <c r="K458" s="77" t="s">
        <v>44</v>
      </c>
      <c r="L458" s="83">
        <v>3.17</v>
      </c>
    </row>
    <row r="459" spans="1:12" ht="30.75" customHeight="1" x14ac:dyDescent="0.3">
      <c r="A459" s="67"/>
      <c r="B459" s="47"/>
      <c r="C459" s="48"/>
      <c r="D459" s="49" t="s">
        <v>26</v>
      </c>
      <c r="E459" s="91" t="s">
        <v>45</v>
      </c>
      <c r="F459" s="23">
        <v>65</v>
      </c>
      <c r="G459" s="23">
        <v>6.72</v>
      </c>
      <c r="H459" s="23">
        <v>12.08</v>
      </c>
      <c r="I459" s="23">
        <v>19.45</v>
      </c>
      <c r="J459" s="23">
        <v>214.7</v>
      </c>
      <c r="K459" s="78" t="s">
        <v>46</v>
      </c>
      <c r="L459" s="83">
        <v>33.65</v>
      </c>
    </row>
    <row r="460" spans="1:12" ht="15" customHeight="1" x14ac:dyDescent="0.3">
      <c r="A460" s="67"/>
      <c r="B460" s="47"/>
      <c r="C460" s="48"/>
      <c r="D460" s="49" t="s">
        <v>27</v>
      </c>
      <c r="E460" s="20" t="s">
        <v>47</v>
      </c>
      <c r="F460" s="42">
        <v>100</v>
      </c>
      <c r="G460" s="44">
        <v>0.4</v>
      </c>
      <c r="H460" s="44">
        <v>0.4</v>
      </c>
      <c r="I460" s="44">
        <v>9.8000000000000007</v>
      </c>
      <c r="J460" s="42">
        <v>47</v>
      </c>
      <c r="K460" s="77" t="s">
        <v>48</v>
      </c>
      <c r="L460" s="83">
        <v>14.4</v>
      </c>
    </row>
    <row r="461" spans="1:12" ht="15" customHeight="1" x14ac:dyDescent="0.3">
      <c r="A461" s="67"/>
      <c r="B461" s="47"/>
      <c r="C461" s="48"/>
      <c r="D461" s="49"/>
      <c r="E461" s="12"/>
      <c r="F461" s="7"/>
      <c r="G461" s="7"/>
      <c r="H461" s="7"/>
      <c r="I461" s="7"/>
      <c r="J461" s="7"/>
      <c r="K461" s="79"/>
      <c r="L461" s="83"/>
    </row>
    <row r="462" spans="1:12" ht="15" customHeight="1" x14ac:dyDescent="0.3">
      <c r="A462" s="67"/>
      <c r="B462" s="47"/>
      <c r="C462" s="48"/>
      <c r="D462" s="50"/>
      <c r="E462" s="12"/>
      <c r="F462" s="7"/>
      <c r="G462" s="7"/>
      <c r="H462" s="7"/>
      <c r="I462" s="7"/>
      <c r="J462" s="7"/>
      <c r="K462" s="79"/>
      <c r="L462" s="83"/>
    </row>
    <row r="463" spans="1:12" ht="15" customHeight="1" x14ac:dyDescent="0.3">
      <c r="A463" s="67"/>
      <c r="B463" s="47"/>
      <c r="C463" s="48"/>
      <c r="D463" s="50"/>
      <c r="E463" s="12"/>
      <c r="F463" s="7"/>
      <c r="G463" s="7"/>
      <c r="H463" s="7"/>
      <c r="I463" s="7"/>
      <c r="J463" s="7"/>
      <c r="K463" s="79"/>
      <c r="L463" s="83"/>
    </row>
    <row r="464" spans="1:12" ht="15" customHeight="1" x14ac:dyDescent="0.3">
      <c r="A464" s="69"/>
      <c r="B464" s="51"/>
      <c r="C464" s="52"/>
      <c r="D464" s="53" t="s">
        <v>28</v>
      </c>
      <c r="E464" s="13"/>
      <c r="F464" s="9">
        <f t="shared" ref="F464:J464" si="109">SUM(F456:F463)</f>
        <v>615</v>
      </c>
      <c r="G464" s="9">
        <f t="shared" si="109"/>
        <v>21.069999999999997</v>
      </c>
      <c r="H464" s="9">
        <f t="shared" si="109"/>
        <v>24.72</v>
      </c>
      <c r="I464" s="9">
        <f t="shared" si="109"/>
        <v>82.33</v>
      </c>
      <c r="J464" s="9">
        <f t="shared" si="109"/>
        <v>641.83000000000004</v>
      </c>
      <c r="K464" s="80"/>
      <c r="L464" s="84">
        <f>SUM(L456:L463)</f>
        <v>93.41</v>
      </c>
    </row>
    <row r="465" spans="1:12" ht="15" customHeight="1" x14ac:dyDescent="0.3">
      <c r="A465" s="71">
        <f>A456</f>
        <v>4</v>
      </c>
      <c r="B465" s="54">
        <f t="shared" ref="B465" si="110">B456</f>
        <v>4</v>
      </c>
      <c r="C465" s="55" t="s">
        <v>29</v>
      </c>
      <c r="D465" s="57" t="s">
        <v>30</v>
      </c>
      <c r="E465" s="20" t="s">
        <v>72</v>
      </c>
      <c r="F465" s="42">
        <v>60</v>
      </c>
      <c r="G465" s="42">
        <v>1</v>
      </c>
      <c r="H465" s="43">
        <v>5.08</v>
      </c>
      <c r="I465" s="44">
        <v>2.2000000000000002</v>
      </c>
      <c r="J465" s="43">
        <v>59.53</v>
      </c>
      <c r="K465" s="77" t="s">
        <v>73</v>
      </c>
      <c r="L465" s="83">
        <v>21.88</v>
      </c>
    </row>
    <row r="466" spans="1:12" ht="30" customHeight="1" x14ac:dyDescent="0.3">
      <c r="A466" s="67"/>
      <c r="B466" s="47"/>
      <c r="C466" s="48"/>
      <c r="D466" s="57" t="s">
        <v>31</v>
      </c>
      <c r="E466" s="20" t="s">
        <v>221</v>
      </c>
      <c r="F466" s="42">
        <v>220</v>
      </c>
      <c r="G466" s="43">
        <v>5.4499999999999993</v>
      </c>
      <c r="H466" s="43">
        <v>9.2799999999999994</v>
      </c>
      <c r="I466" s="43">
        <v>13.200000000000001</v>
      </c>
      <c r="J466" s="43">
        <v>154.5</v>
      </c>
      <c r="K466" s="77" t="s">
        <v>222</v>
      </c>
      <c r="L466" s="83">
        <v>28.18</v>
      </c>
    </row>
    <row r="467" spans="1:12" ht="15" customHeight="1" x14ac:dyDescent="0.3">
      <c r="A467" s="67"/>
      <c r="B467" s="47"/>
      <c r="C467" s="48"/>
      <c r="D467" s="57" t="s">
        <v>32</v>
      </c>
      <c r="E467" s="20" t="s">
        <v>110</v>
      </c>
      <c r="F467" s="42">
        <v>90</v>
      </c>
      <c r="G467" s="43">
        <v>16.14</v>
      </c>
      <c r="H467" s="43">
        <v>13.43</v>
      </c>
      <c r="I467" s="43">
        <v>0.72</v>
      </c>
      <c r="J467" s="43">
        <v>186.71</v>
      </c>
      <c r="K467" s="77" t="s">
        <v>111</v>
      </c>
      <c r="L467" s="83">
        <v>67.650000000000006</v>
      </c>
    </row>
    <row r="468" spans="1:12" ht="30" customHeight="1" x14ac:dyDescent="0.3">
      <c r="A468" s="67"/>
      <c r="B468" s="47"/>
      <c r="C468" s="48"/>
      <c r="D468" s="57" t="s">
        <v>33</v>
      </c>
      <c r="E468" s="20" t="s">
        <v>112</v>
      </c>
      <c r="F468" s="42">
        <v>150</v>
      </c>
      <c r="G468" s="43">
        <v>5.83</v>
      </c>
      <c r="H468" s="43">
        <v>0.69</v>
      </c>
      <c r="I468" s="43">
        <v>37.369999999999997</v>
      </c>
      <c r="J468" s="43">
        <v>179.14</v>
      </c>
      <c r="K468" s="77" t="s">
        <v>113</v>
      </c>
      <c r="L468" s="83">
        <v>10.61</v>
      </c>
    </row>
    <row r="469" spans="1:12" ht="30" customHeight="1" x14ac:dyDescent="0.3">
      <c r="A469" s="67"/>
      <c r="B469" s="47"/>
      <c r="C469" s="48"/>
      <c r="D469" s="57" t="s">
        <v>34</v>
      </c>
      <c r="E469" s="20" t="s">
        <v>173</v>
      </c>
      <c r="F469" s="42">
        <v>200</v>
      </c>
      <c r="G469" s="43">
        <v>0.16</v>
      </c>
      <c r="H469" s="43">
        <v>0.04</v>
      </c>
      <c r="I469" s="44">
        <v>13.1</v>
      </c>
      <c r="J469" s="43">
        <v>54.29</v>
      </c>
      <c r="K469" s="77" t="s">
        <v>97</v>
      </c>
      <c r="L469" s="83">
        <v>8.06</v>
      </c>
    </row>
    <row r="470" spans="1:12" ht="15" customHeight="1" x14ac:dyDescent="0.3">
      <c r="A470" s="67"/>
      <c r="B470" s="47"/>
      <c r="C470" s="48"/>
      <c r="D470" s="57" t="s">
        <v>35</v>
      </c>
      <c r="E470" s="20" t="s">
        <v>60</v>
      </c>
      <c r="F470" s="42">
        <v>20</v>
      </c>
      <c r="G470" s="43">
        <v>1.58</v>
      </c>
      <c r="H470" s="44">
        <v>0.2</v>
      </c>
      <c r="I470" s="43">
        <v>9.66</v>
      </c>
      <c r="J470" s="42">
        <v>47</v>
      </c>
      <c r="K470" s="81"/>
      <c r="L470" s="83">
        <v>3.15</v>
      </c>
    </row>
    <row r="471" spans="1:12" ht="15" customHeight="1" x14ac:dyDescent="0.3">
      <c r="A471" s="67"/>
      <c r="B471" s="47"/>
      <c r="C471" s="48"/>
      <c r="D471" s="57" t="s">
        <v>36</v>
      </c>
      <c r="E471" s="20" t="s">
        <v>61</v>
      </c>
      <c r="F471" s="42">
        <v>50</v>
      </c>
      <c r="G471" s="44">
        <v>3.3</v>
      </c>
      <c r="H471" s="44">
        <v>0.6</v>
      </c>
      <c r="I471" s="43">
        <v>19.82</v>
      </c>
      <c r="J471" s="42">
        <v>99</v>
      </c>
      <c r="K471" s="81"/>
      <c r="L471" s="83">
        <v>6.73</v>
      </c>
    </row>
    <row r="472" spans="1:12" ht="15" customHeight="1" x14ac:dyDescent="0.3">
      <c r="A472" s="67"/>
      <c r="B472" s="47"/>
      <c r="C472" s="48"/>
      <c r="D472" s="49" t="s">
        <v>27</v>
      </c>
      <c r="E472" s="20" t="s">
        <v>62</v>
      </c>
      <c r="F472" s="42">
        <v>100</v>
      </c>
      <c r="G472" s="44">
        <v>0.4</v>
      </c>
      <c r="H472" s="44">
        <v>0.3</v>
      </c>
      <c r="I472" s="44">
        <v>10.3</v>
      </c>
      <c r="J472" s="42">
        <v>47</v>
      </c>
      <c r="K472" s="77" t="s">
        <v>48</v>
      </c>
      <c r="L472" s="83">
        <v>16.96</v>
      </c>
    </row>
    <row r="473" spans="1:12" ht="15" customHeight="1" x14ac:dyDescent="0.3">
      <c r="A473" s="67"/>
      <c r="B473" s="47"/>
      <c r="C473" s="48"/>
      <c r="D473" s="57"/>
      <c r="E473" s="12"/>
      <c r="F473" s="7"/>
      <c r="G473" s="7"/>
      <c r="H473" s="7"/>
      <c r="I473" s="7"/>
      <c r="J473" s="7"/>
      <c r="K473" s="79"/>
      <c r="L473" s="83"/>
    </row>
    <row r="474" spans="1:12" ht="15" customHeight="1" x14ac:dyDescent="0.3">
      <c r="A474" s="69"/>
      <c r="B474" s="51"/>
      <c r="C474" s="52"/>
      <c r="D474" s="53" t="s">
        <v>28</v>
      </c>
      <c r="E474" s="13"/>
      <c r="F474" s="9">
        <f t="shared" ref="F474:I474" si="111">SUM(F465:F473)</f>
        <v>890</v>
      </c>
      <c r="G474" s="9">
        <f t="shared" si="111"/>
        <v>33.86</v>
      </c>
      <c r="H474" s="9">
        <f t="shared" si="111"/>
        <v>29.62</v>
      </c>
      <c r="I474" s="9">
        <f t="shared" si="111"/>
        <v>106.36999999999999</v>
      </c>
      <c r="J474" s="9">
        <f>SUM(J465:J473)</f>
        <v>827.17</v>
      </c>
      <c r="K474" s="80"/>
      <c r="L474" s="84">
        <f>SUM(L465:L473)</f>
        <v>163.22</v>
      </c>
    </row>
    <row r="475" spans="1:12" ht="30.75" customHeight="1" x14ac:dyDescent="0.3">
      <c r="A475" s="71">
        <f>A456</f>
        <v>4</v>
      </c>
      <c r="B475" s="54">
        <f>B456</f>
        <v>4</v>
      </c>
      <c r="C475" s="55" t="s">
        <v>39</v>
      </c>
      <c r="D475" s="64" t="s">
        <v>228</v>
      </c>
      <c r="E475" s="20" t="s">
        <v>98</v>
      </c>
      <c r="F475" s="42">
        <v>75</v>
      </c>
      <c r="G475" s="43">
        <v>12.89</v>
      </c>
      <c r="H475" s="43">
        <v>9.43</v>
      </c>
      <c r="I475" s="44">
        <v>12.3</v>
      </c>
      <c r="J475" s="43">
        <v>188.27</v>
      </c>
      <c r="K475" s="81" t="s">
        <v>99</v>
      </c>
      <c r="L475" s="83">
        <v>48.1</v>
      </c>
    </row>
    <row r="476" spans="1:12" ht="15" customHeight="1" x14ac:dyDescent="0.3">
      <c r="A476" s="67"/>
      <c r="B476" s="47"/>
      <c r="C476" s="48"/>
      <c r="D476" s="64" t="s">
        <v>34</v>
      </c>
      <c r="E476" s="20" t="s">
        <v>174</v>
      </c>
      <c r="F476" s="42">
        <v>200</v>
      </c>
      <c r="G476" s="44">
        <v>5.8</v>
      </c>
      <c r="H476" s="42">
        <v>5</v>
      </c>
      <c r="I476" s="44">
        <v>8.1999999999999993</v>
      </c>
      <c r="J476" s="42">
        <v>106</v>
      </c>
      <c r="K476" s="156"/>
      <c r="L476" s="83">
        <v>60.25</v>
      </c>
    </row>
    <row r="477" spans="1:12" ht="15" customHeight="1" x14ac:dyDescent="0.3">
      <c r="A477" s="67"/>
      <c r="B477" s="47"/>
      <c r="C477" s="48"/>
      <c r="D477" s="65" t="s">
        <v>27</v>
      </c>
      <c r="E477" s="20" t="s">
        <v>81</v>
      </c>
      <c r="F477" s="42">
        <v>100</v>
      </c>
      <c r="G477" s="44">
        <v>0.8</v>
      </c>
      <c r="H477" s="44">
        <v>0.4</v>
      </c>
      <c r="I477" s="44">
        <v>8.1</v>
      </c>
      <c r="J477" s="42">
        <v>47</v>
      </c>
      <c r="K477" s="81" t="s">
        <v>48</v>
      </c>
      <c r="L477" s="83">
        <v>58.8</v>
      </c>
    </row>
    <row r="478" spans="1:12" ht="15" customHeight="1" x14ac:dyDescent="0.3">
      <c r="A478" s="67"/>
      <c r="B478" s="47"/>
      <c r="C478" s="58"/>
      <c r="D478" s="59"/>
      <c r="E478" s="6"/>
      <c r="F478" s="7"/>
      <c r="G478" s="7"/>
      <c r="H478" s="7"/>
      <c r="I478" s="7"/>
      <c r="J478" s="7"/>
      <c r="K478" s="79"/>
      <c r="L478" s="83"/>
    </row>
    <row r="479" spans="1:12" ht="15" customHeight="1" x14ac:dyDescent="0.3">
      <c r="A479" s="69"/>
      <c r="B479" s="51"/>
      <c r="C479" s="60"/>
      <c r="D479" s="61" t="s">
        <v>28</v>
      </c>
      <c r="E479" s="8"/>
      <c r="F479" s="9">
        <f>SUM(F475:F478)</f>
        <v>375</v>
      </c>
      <c r="G479" s="9">
        <f>SUM(G475:G478)</f>
        <v>19.490000000000002</v>
      </c>
      <c r="H479" s="9">
        <f>SUM(H475:H478)</f>
        <v>14.83</v>
      </c>
      <c r="I479" s="9">
        <f>SUM(I475:I478)</f>
        <v>28.6</v>
      </c>
      <c r="J479" s="9">
        <f>SUM(J475:J478)</f>
        <v>341.27</v>
      </c>
      <c r="K479" s="80"/>
      <c r="L479" s="84">
        <f>SUM(L475:L478)</f>
        <v>167.14999999999998</v>
      </c>
    </row>
    <row r="480" spans="1:12" ht="15" customHeight="1" thickBot="1" x14ac:dyDescent="0.35">
      <c r="A480" s="72">
        <f>A475</f>
        <v>4</v>
      </c>
      <c r="B480" s="73">
        <f>B475</f>
        <v>4</v>
      </c>
      <c r="C480" s="168" t="s">
        <v>37</v>
      </c>
      <c r="D480" s="173"/>
      <c r="E480" s="74"/>
      <c r="F480" s="73">
        <f>F464+F474+F479</f>
        <v>1880</v>
      </c>
      <c r="G480" s="73">
        <f t="shared" ref="G480" si="112">G464+G474+G479</f>
        <v>74.419999999999987</v>
      </c>
      <c r="H480" s="73">
        <f t="shared" ref="H480" si="113">H464+H474+H479</f>
        <v>69.17</v>
      </c>
      <c r="I480" s="73">
        <f t="shared" ref="I480" si="114">I464+I474+I479</f>
        <v>217.29999999999998</v>
      </c>
      <c r="J480" s="73">
        <f t="shared" ref="J480" si="115">J464+J474+J479</f>
        <v>1810.27</v>
      </c>
      <c r="K480" s="82"/>
      <c r="L480" s="85">
        <f t="shared" ref="L480" si="116">L464+L474+L479</f>
        <v>423.78</v>
      </c>
    </row>
    <row r="481" spans="1:12" ht="21" customHeight="1" x14ac:dyDescent="0.3">
      <c r="A481" s="99">
        <v>4</v>
      </c>
      <c r="B481" s="100">
        <v>5</v>
      </c>
      <c r="C481" s="101" t="s">
        <v>23</v>
      </c>
      <c r="D481" s="118" t="s">
        <v>24</v>
      </c>
      <c r="E481" s="19" t="s">
        <v>188</v>
      </c>
      <c r="F481" s="37">
        <v>90</v>
      </c>
      <c r="G481" s="38">
        <v>13.39</v>
      </c>
      <c r="H481" s="38">
        <v>11.32</v>
      </c>
      <c r="I481" s="38">
        <v>3.41</v>
      </c>
      <c r="J481" s="38">
        <v>169.24</v>
      </c>
      <c r="K481" s="140" t="s">
        <v>189</v>
      </c>
      <c r="L481" s="106">
        <v>49.92</v>
      </c>
    </row>
    <row r="482" spans="1:12" ht="30.75" customHeight="1" x14ac:dyDescent="0.3">
      <c r="A482" s="67"/>
      <c r="B482" s="47"/>
      <c r="C482" s="48"/>
      <c r="D482" s="57" t="s">
        <v>24</v>
      </c>
      <c r="E482" s="20" t="s">
        <v>112</v>
      </c>
      <c r="F482" s="42">
        <v>150</v>
      </c>
      <c r="G482" s="43">
        <v>5.83</v>
      </c>
      <c r="H482" s="43">
        <v>0.69</v>
      </c>
      <c r="I482" s="43">
        <v>37.369999999999997</v>
      </c>
      <c r="J482" s="43">
        <v>179.14</v>
      </c>
      <c r="K482" s="45" t="s">
        <v>113</v>
      </c>
      <c r="L482" s="83">
        <v>10.58</v>
      </c>
    </row>
    <row r="483" spans="1:12" ht="30.75" customHeight="1" x14ac:dyDescent="0.3">
      <c r="A483" s="67"/>
      <c r="B483" s="47"/>
      <c r="C483" s="48"/>
      <c r="D483" s="49" t="s">
        <v>25</v>
      </c>
      <c r="E483" s="20" t="s">
        <v>123</v>
      </c>
      <c r="F483" s="42">
        <v>200</v>
      </c>
      <c r="G483" s="43">
        <v>3.87</v>
      </c>
      <c r="H483" s="44">
        <v>3.1</v>
      </c>
      <c r="I483" s="43">
        <v>16.190000000000001</v>
      </c>
      <c r="J483" s="43">
        <v>109.45</v>
      </c>
      <c r="K483" s="45" t="s">
        <v>124</v>
      </c>
      <c r="L483" s="83">
        <v>18.57</v>
      </c>
    </row>
    <row r="484" spans="1:12" ht="15" customHeight="1" x14ac:dyDescent="0.3">
      <c r="A484" s="67"/>
      <c r="B484" s="47"/>
      <c r="C484" s="48"/>
      <c r="D484" s="49" t="s">
        <v>26</v>
      </c>
      <c r="E484" s="20" t="s">
        <v>60</v>
      </c>
      <c r="F484" s="42">
        <v>40</v>
      </c>
      <c r="G484" s="43">
        <v>3.16</v>
      </c>
      <c r="H484" s="44">
        <v>0.4</v>
      </c>
      <c r="I484" s="43">
        <v>19.32</v>
      </c>
      <c r="J484" s="42">
        <v>94</v>
      </c>
      <c r="K484" s="56"/>
      <c r="L484" s="83">
        <v>6.33</v>
      </c>
    </row>
    <row r="485" spans="1:12" ht="15" customHeight="1" x14ac:dyDescent="0.3">
      <c r="A485" s="67"/>
      <c r="B485" s="47"/>
      <c r="C485" s="48"/>
      <c r="D485" s="49" t="s">
        <v>27</v>
      </c>
      <c r="E485" s="20" t="s">
        <v>62</v>
      </c>
      <c r="F485" s="42">
        <v>100</v>
      </c>
      <c r="G485" s="44">
        <v>0.4</v>
      </c>
      <c r="H485" s="44">
        <v>0.3</v>
      </c>
      <c r="I485" s="44">
        <v>10.3</v>
      </c>
      <c r="J485" s="42">
        <v>47</v>
      </c>
      <c r="K485" s="45" t="s">
        <v>48</v>
      </c>
      <c r="L485" s="83">
        <v>16.96</v>
      </c>
    </row>
    <row r="486" spans="1:12" ht="15" customHeight="1" x14ac:dyDescent="0.3">
      <c r="A486" s="67"/>
      <c r="B486" s="47"/>
      <c r="C486" s="48"/>
      <c r="D486" s="49"/>
      <c r="E486" s="12"/>
      <c r="F486" s="7"/>
      <c r="G486" s="7"/>
      <c r="H486" s="7"/>
      <c r="I486" s="7"/>
      <c r="J486" s="7"/>
      <c r="K486" s="68"/>
      <c r="L486" s="83"/>
    </row>
    <row r="487" spans="1:12" ht="15" customHeight="1" x14ac:dyDescent="0.3">
      <c r="A487" s="67"/>
      <c r="B487" s="47"/>
      <c r="C487" s="48"/>
      <c r="D487" s="50"/>
      <c r="E487" s="12"/>
      <c r="F487" s="7"/>
      <c r="G487" s="7"/>
      <c r="H487" s="7"/>
      <c r="I487" s="7"/>
      <c r="J487" s="7"/>
      <c r="K487" s="68"/>
      <c r="L487" s="83"/>
    </row>
    <row r="488" spans="1:12" ht="15" customHeight="1" x14ac:dyDescent="0.3">
      <c r="A488" s="67"/>
      <c r="B488" s="47"/>
      <c r="C488" s="48"/>
      <c r="D488" s="50"/>
      <c r="E488" s="12"/>
      <c r="F488" s="7"/>
      <c r="G488" s="7"/>
      <c r="H488" s="7"/>
      <c r="I488" s="7"/>
      <c r="J488" s="7"/>
      <c r="K488" s="68"/>
      <c r="L488" s="83"/>
    </row>
    <row r="489" spans="1:12" ht="15" customHeight="1" x14ac:dyDescent="0.3">
      <c r="A489" s="69"/>
      <c r="B489" s="51"/>
      <c r="C489" s="52"/>
      <c r="D489" s="53" t="s">
        <v>28</v>
      </c>
      <c r="E489" s="13"/>
      <c r="F489" s="9">
        <f t="shared" ref="F489:J489" si="117">SUM(F481:F488)</f>
        <v>580</v>
      </c>
      <c r="G489" s="9">
        <f t="shared" si="117"/>
        <v>26.65</v>
      </c>
      <c r="H489" s="9">
        <f t="shared" si="117"/>
        <v>15.81</v>
      </c>
      <c r="I489" s="9">
        <f t="shared" si="117"/>
        <v>86.589999999999989</v>
      </c>
      <c r="J489" s="9">
        <f t="shared" si="117"/>
        <v>598.82999999999993</v>
      </c>
      <c r="K489" s="70"/>
      <c r="L489" s="84">
        <f>SUM(L481:L488)</f>
        <v>102.35999999999999</v>
      </c>
    </row>
    <row r="490" spans="1:12" ht="30" customHeight="1" x14ac:dyDescent="0.3">
      <c r="A490" s="71">
        <f>A481</f>
        <v>4</v>
      </c>
      <c r="B490" s="54">
        <f t="shared" ref="B490" si="118">B481</f>
        <v>5</v>
      </c>
      <c r="C490" s="55" t="s">
        <v>29</v>
      </c>
      <c r="D490" s="57" t="s">
        <v>30</v>
      </c>
      <c r="E490" s="20" t="s">
        <v>177</v>
      </c>
      <c r="F490" s="42">
        <v>60</v>
      </c>
      <c r="G490" s="43">
        <v>1.26</v>
      </c>
      <c r="H490" s="43">
        <v>5.1100000000000003</v>
      </c>
      <c r="I490" s="43">
        <v>3.76</v>
      </c>
      <c r="J490" s="43">
        <v>66.19</v>
      </c>
      <c r="K490" s="45" t="s">
        <v>178</v>
      </c>
      <c r="L490" s="83">
        <v>7.78</v>
      </c>
    </row>
    <row r="491" spans="1:12" ht="30" customHeight="1" x14ac:dyDescent="0.3">
      <c r="A491" s="67"/>
      <c r="B491" s="47"/>
      <c r="C491" s="48"/>
      <c r="D491" s="57" t="s">
        <v>31</v>
      </c>
      <c r="E491" s="20" t="s">
        <v>153</v>
      </c>
      <c r="F491" s="42">
        <v>220</v>
      </c>
      <c r="G491" s="43">
        <v>6.14</v>
      </c>
      <c r="H491" s="43">
        <v>6.76</v>
      </c>
      <c r="I491" s="43">
        <v>14.74</v>
      </c>
      <c r="J491" s="43">
        <v>144.69</v>
      </c>
      <c r="K491" s="56" t="s">
        <v>154</v>
      </c>
      <c r="L491" s="83">
        <v>14.36</v>
      </c>
    </row>
    <row r="492" spans="1:12" ht="29.25" customHeight="1" x14ac:dyDescent="0.3">
      <c r="A492" s="67"/>
      <c r="B492" s="47"/>
      <c r="C492" s="48"/>
      <c r="D492" s="57" t="s">
        <v>32</v>
      </c>
      <c r="E492" s="20" t="s">
        <v>223</v>
      </c>
      <c r="F492" s="42">
        <v>240</v>
      </c>
      <c r="G492" s="44">
        <v>24.75</v>
      </c>
      <c r="H492" s="43">
        <v>15.9</v>
      </c>
      <c r="I492" s="43">
        <v>18.32</v>
      </c>
      <c r="J492" s="43">
        <v>317.02999999999997</v>
      </c>
      <c r="K492" s="56" t="s">
        <v>224</v>
      </c>
      <c r="L492" s="83">
        <v>95.64</v>
      </c>
    </row>
    <row r="493" spans="1:12" ht="15" customHeight="1" x14ac:dyDescent="0.3">
      <c r="A493" s="67"/>
      <c r="B493" s="47"/>
      <c r="C493" s="48"/>
      <c r="D493" s="57" t="s">
        <v>33</v>
      </c>
      <c r="E493" s="12"/>
      <c r="F493" s="7"/>
      <c r="G493" s="7"/>
      <c r="H493" s="7"/>
      <c r="I493" s="7"/>
      <c r="J493" s="7"/>
      <c r="K493" s="68"/>
      <c r="L493" s="83"/>
    </row>
    <row r="494" spans="1:12" ht="30.75" customHeight="1" x14ac:dyDescent="0.3">
      <c r="A494" s="67"/>
      <c r="B494" s="47"/>
      <c r="C494" s="48"/>
      <c r="D494" s="57" t="s">
        <v>34</v>
      </c>
      <c r="E494" s="20" t="s">
        <v>131</v>
      </c>
      <c r="F494" s="42">
        <v>200</v>
      </c>
      <c r="G494" s="43">
        <v>0.14000000000000001</v>
      </c>
      <c r="H494" s="44">
        <v>0.1</v>
      </c>
      <c r="I494" s="43">
        <v>12.62</v>
      </c>
      <c r="J494" s="43">
        <v>53.09</v>
      </c>
      <c r="K494" s="45" t="s">
        <v>97</v>
      </c>
      <c r="L494" s="83">
        <v>8.7100000000000009</v>
      </c>
    </row>
    <row r="495" spans="1:12" ht="15" customHeight="1" x14ac:dyDescent="0.3">
      <c r="A495" s="67"/>
      <c r="B495" s="47"/>
      <c r="C495" s="48"/>
      <c r="D495" s="57" t="s">
        <v>35</v>
      </c>
      <c r="E495" s="20" t="s">
        <v>60</v>
      </c>
      <c r="F495" s="42">
        <v>20</v>
      </c>
      <c r="G495" s="43">
        <v>1.58</v>
      </c>
      <c r="H495" s="44">
        <v>0.2</v>
      </c>
      <c r="I495" s="43">
        <v>9.66</v>
      </c>
      <c r="J495" s="42">
        <v>47</v>
      </c>
      <c r="K495" s="56"/>
      <c r="L495" s="83">
        <v>3.16</v>
      </c>
    </row>
    <row r="496" spans="1:12" ht="15" customHeight="1" x14ac:dyDescent="0.3">
      <c r="A496" s="67"/>
      <c r="B496" s="47"/>
      <c r="C496" s="48"/>
      <c r="D496" s="57" t="s">
        <v>36</v>
      </c>
      <c r="E496" s="20" t="s">
        <v>61</v>
      </c>
      <c r="F496" s="42">
        <v>50</v>
      </c>
      <c r="G496" s="44">
        <v>3.3</v>
      </c>
      <c r="H496" s="44">
        <v>0.6</v>
      </c>
      <c r="I496" s="43">
        <v>19.82</v>
      </c>
      <c r="J496" s="42">
        <v>99</v>
      </c>
      <c r="K496" s="56"/>
      <c r="L496" s="83">
        <v>6.73</v>
      </c>
    </row>
    <row r="497" spans="1:12" ht="15" customHeight="1" x14ac:dyDescent="0.3">
      <c r="A497" s="67"/>
      <c r="B497" s="47"/>
      <c r="C497" s="48"/>
      <c r="D497" s="49" t="s">
        <v>27</v>
      </c>
      <c r="E497" s="20" t="s">
        <v>47</v>
      </c>
      <c r="F497" s="42">
        <v>100</v>
      </c>
      <c r="G497" s="44">
        <v>0.4</v>
      </c>
      <c r="H497" s="44">
        <v>0.4</v>
      </c>
      <c r="I497" s="44">
        <v>9.8000000000000007</v>
      </c>
      <c r="J497" s="42">
        <v>47</v>
      </c>
      <c r="K497" s="45" t="s">
        <v>48</v>
      </c>
      <c r="L497" s="83">
        <v>14.4</v>
      </c>
    </row>
    <row r="498" spans="1:12" ht="15" customHeight="1" x14ac:dyDescent="0.3">
      <c r="A498" s="67"/>
      <c r="B498" s="47"/>
      <c r="C498" s="48"/>
      <c r="D498" s="57"/>
      <c r="E498" s="12"/>
      <c r="F498" s="7"/>
      <c r="G498" s="7"/>
      <c r="H498" s="7"/>
      <c r="I498" s="7"/>
      <c r="J498" s="7"/>
      <c r="K498" s="68"/>
      <c r="L498" s="83"/>
    </row>
    <row r="499" spans="1:12" ht="15" customHeight="1" x14ac:dyDescent="0.3">
      <c r="A499" s="69"/>
      <c r="B499" s="51"/>
      <c r="C499" s="52"/>
      <c r="D499" s="53" t="s">
        <v>28</v>
      </c>
      <c r="E499" s="13"/>
      <c r="F499" s="9">
        <f t="shared" ref="F499:I499" si="119">SUM(F490:F498)</f>
        <v>890</v>
      </c>
      <c r="G499" s="9">
        <f t="shared" si="119"/>
        <v>37.569999999999993</v>
      </c>
      <c r="H499" s="9">
        <f t="shared" si="119"/>
        <v>29.070000000000004</v>
      </c>
      <c r="I499" s="9">
        <f t="shared" si="119"/>
        <v>88.719999999999985</v>
      </c>
      <c r="J499" s="9">
        <f>SUM(J490:J498)</f>
        <v>774</v>
      </c>
      <c r="K499" s="70"/>
      <c r="L499" s="84">
        <f>SUM(L490:L498)</f>
        <v>150.78</v>
      </c>
    </row>
    <row r="500" spans="1:12" ht="15" customHeight="1" x14ac:dyDescent="0.3">
      <c r="A500" s="71">
        <f>A481</f>
        <v>4</v>
      </c>
      <c r="B500" s="54">
        <f>B481</f>
        <v>5</v>
      </c>
      <c r="C500" s="55" t="s">
        <v>39</v>
      </c>
      <c r="D500" s="64" t="s">
        <v>228</v>
      </c>
      <c r="E500" s="20" t="s">
        <v>182</v>
      </c>
      <c r="F500" s="42">
        <v>55</v>
      </c>
      <c r="G500" s="43">
        <v>8.77</v>
      </c>
      <c r="H500" s="43">
        <v>10.53</v>
      </c>
      <c r="I500" s="43">
        <v>11.52</v>
      </c>
      <c r="J500" s="43">
        <v>175.93</v>
      </c>
      <c r="K500" s="56" t="s">
        <v>183</v>
      </c>
      <c r="L500" s="83">
        <v>34.5</v>
      </c>
    </row>
    <row r="501" spans="1:12" ht="29.25" customHeight="1" x14ac:dyDescent="0.3">
      <c r="A501" s="67"/>
      <c r="B501" s="47"/>
      <c r="C501" s="48"/>
      <c r="D501" s="64" t="s">
        <v>34</v>
      </c>
      <c r="E501" s="20" t="s">
        <v>86</v>
      </c>
      <c r="F501" s="42">
        <v>200</v>
      </c>
      <c r="G501" s="44">
        <v>0.3</v>
      </c>
      <c r="H501" s="43">
        <v>0.06</v>
      </c>
      <c r="I501" s="44">
        <v>12.5</v>
      </c>
      <c r="J501" s="43">
        <v>53.93</v>
      </c>
      <c r="K501" s="56" t="s">
        <v>87</v>
      </c>
      <c r="L501" s="83">
        <v>2.4300000000000002</v>
      </c>
    </row>
    <row r="502" spans="1:12" ht="15" customHeight="1" x14ac:dyDescent="0.3">
      <c r="A502" s="67"/>
      <c r="B502" s="47"/>
      <c r="C502" s="48"/>
      <c r="D502" s="65" t="s">
        <v>27</v>
      </c>
      <c r="E502" s="20" t="s">
        <v>62</v>
      </c>
      <c r="F502" s="42">
        <v>100</v>
      </c>
      <c r="G502" s="44">
        <v>0.4</v>
      </c>
      <c r="H502" s="44">
        <v>0.3</v>
      </c>
      <c r="I502" s="44">
        <v>10.3</v>
      </c>
      <c r="J502" s="42">
        <v>47</v>
      </c>
      <c r="K502" s="45" t="s">
        <v>48</v>
      </c>
      <c r="L502" s="83">
        <v>16.96</v>
      </c>
    </row>
    <row r="503" spans="1:12" ht="15" customHeight="1" x14ac:dyDescent="0.3">
      <c r="A503" s="67"/>
      <c r="B503" s="47"/>
      <c r="C503" s="58"/>
      <c r="D503" s="59"/>
      <c r="E503" s="6"/>
      <c r="F503" s="7"/>
      <c r="G503" s="7"/>
      <c r="H503" s="7"/>
      <c r="I503" s="7"/>
      <c r="J503" s="7"/>
      <c r="K503" s="68"/>
      <c r="L503" s="83"/>
    </row>
    <row r="504" spans="1:12" ht="15" customHeight="1" x14ac:dyDescent="0.3">
      <c r="A504" s="69"/>
      <c r="B504" s="51"/>
      <c r="C504" s="60"/>
      <c r="D504" s="61" t="s">
        <v>28</v>
      </c>
      <c r="E504" s="8"/>
      <c r="F504" s="9">
        <f>SUM(F500:F503)</f>
        <v>355</v>
      </c>
      <c r="G504" s="9">
        <f>SUM(G500:G503)</f>
        <v>9.4700000000000006</v>
      </c>
      <c r="H504" s="9">
        <f>SUM(H500:H503)</f>
        <v>10.89</v>
      </c>
      <c r="I504" s="9">
        <f>SUM(I500:I503)</f>
        <v>34.32</v>
      </c>
      <c r="J504" s="9">
        <f>SUM(J500:J503)</f>
        <v>276.86</v>
      </c>
      <c r="K504" s="70"/>
      <c r="L504" s="84">
        <f>SUM(L500:L503)</f>
        <v>53.89</v>
      </c>
    </row>
    <row r="505" spans="1:12" ht="15" customHeight="1" thickBot="1" x14ac:dyDescent="0.35">
      <c r="A505" s="72">
        <f>A500</f>
        <v>4</v>
      </c>
      <c r="B505" s="73">
        <f>B500</f>
        <v>5</v>
      </c>
      <c r="C505" s="168" t="s">
        <v>37</v>
      </c>
      <c r="D505" s="173"/>
      <c r="E505" s="74"/>
      <c r="F505" s="73">
        <f>F489+F499+F504</f>
        <v>1825</v>
      </c>
      <c r="G505" s="73">
        <f t="shared" ref="G505" si="120">G489+G499+G504</f>
        <v>73.69</v>
      </c>
      <c r="H505" s="73">
        <f t="shared" ref="H505" si="121">H489+H499+H504</f>
        <v>55.77</v>
      </c>
      <c r="I505" s="73">
        <f t="shared" ref="I505" si="122">I489+I499+I504</f>
        <v>209.62999999999997</v>
      </c>
      <c r="J505" s="73">
        <f t="shared" ref="J505" si="123">J489+J499+J504</f>
        <v>1649.69</v>
      </c>
      <c r="K505" s="75"/>
      <c r="L505" s="85">
        <f t="shared" ref="L505" si="124">L489+L499+L504</f>
        <v>307.02999999999997</v>
      </c>
    </row>
    <row r="506" spans="1:12" ht="15" customHeight="1" thickBot="1" x14ac:dyDescent="0.35">
      <c r="A506" s="157"/>
      <c r="B506" s="158"/>
      <c r="C506" s="174" t="s">
        <v>38</v>
      </c>
      <c r="D506" s="175"/>
      <c r="E506" s="176"/>
      <c r="F506" s="159">
        <f>( F30+F55+F80+F105+F130+F155+F180+F205+F230+F255+F280+F305+F330+F355+F380+F405+F430+F455+F480+F505)/(IF(F30=0,0,1)+IF(F55=0,0,1)+IF(F80=0,0,1)+ IF(F105=0,0,1)+ IF(F130=0,0,1)+IF(F155=0,0,1)+IF(F180=0,0,1)+IF(F205=0,0,1)+IF(F230=0,0,1)+IF(F255=0,0,1)+IF(F280=0,0,1)+ IF(F305=0,0,1)+ IF(F330=0,0,1)+ IF(F355=0,0,1)+ IF( F380=0,0,1)+ IF(F405=0,0,1)+ IF(F430=0,0,1)+ IF(F455=0,0,1)+ IF(F480=0,0,1)+ IF(F505=0,0,1))</f>
        <v>1875.5</v>
      </c>
      <c r="G506" s="159">
        <f>( G30+G55+G80+G105+G130+G155+G180+G205+G230+G255+G280+G305+G330+G355+G380+G405+G430+G455+G480+G505)/(IF(G30=0,0,1)+IF(G55=0,0,1)+IF(G80=0,0,1)+ IF(G105=0,0,1)+ IF(G130=0,0,1)+IF(G155=0,0,1)+IF(G180=0,0,1)+IF(G205=0,0,1)+IF(G230=0,0,1)+IF(G255=0,0,1)+IF(G280=0,0,1)+ IF(G305=0,0,1)+ IF(G330=0,0,1)+ IF(G355=0,0,1)+ IF( G380=0,0,1)+ IF(G405=0,0,1)+ IF(G430=0,0,1)+ IF(G455=0,0,1)+ IF(G480=0,0,1)+ IF(G505=0,0,1))</f>
        <v>72.274000000000015</v>
      </c>
      <c r="H506" s="159">
        <f t="shared" ref="H506:L506" si="125">( H30+H55+H80+H105+H130+H155+H180+H205+H230+H255+H280+H305+H330+H355+H380+H405+H430+H455+H480+H505)/(IF(H30=0,0,1)+IF(H55=0,0,1)+IF(H80=0,0,1)+ IF(H105=0,0,1)+ IF(H130=0,0,1)+IF(H155=0,0,1)+IF(H180=0,0,1)+IF(H205=0,0,1)+IF(H230=0,0,1)+IF(H255=0,0,1)+IF(H280=0,0,1)+ IF(H305=0,0,1)+ IF(H330=0,0,1)+ IF(H355=0,0,1)+ IF( H380=0,0,1)+ IF(H405=0,0,1)+ IF(H430=0,0,1)+ IF(H455=0,0,1)+ IF(H480=0,0,1)+ IF(H505=0,0,1))</f>
        <v>68.381</v>
      </c>
      <c r="I506" s="159">
        <f t="shared" si="125"/>
        <v>242.09250000000003</v>
      </c>
      <c r="J506" s="159">
        <f t="shared" si="125"/>
        <v>1892.6034999999997</v>
      </c>
      <c r="K506" s="159"/>
      <c r="L506" s="159">
        <f t="shared" si="125"/>
        <v>366.22049999999996</v>
      </c>
    </row>
  </sheetData>
  <mergeCells count="25">
    <mergeCell ref="C205:D205"/>
    <mergeCell ref="C230:D230"/>
    <mergeCell ref="C255:D255"/>
    <mergeCell ref="C280:D280"/>
    <mergeCell ref="C305:D305"/>
    <mergeCell ref="C330:D330"/>
    <mergeCell ref="C355:D355"/>
    <mergeCell ref="C380:D380"/>
    <mergeCell ref="C506:E506"/>
    <mergeCell ref="C405:D405"/>
    <mergeCell ref="C430:D430"/>
    <mergeCell ref="C455:D455"/>
    <mergeCell ref="C480:D480"/>
    <mergeCell ref="C505:D505"/>
    <mergeCell ref="H1:K1"/>
    <mergeCell ref="H2:K2"/>
    <mergeCell ref="C55:D55"/>
    <mergeCell ref="C155:D155"/>
    <mergeCell ref="C180:D180"/>
    <mergeCell ref="C80:D80"/>
    <mergeCell ref="C105:D105"/>
    <mergeCell ref="C130:D130"/>
    <mergeCell ref="C30:D30"/>
    <mergeCell ref="C1:E1"/>
    <mergeCell ref="A3:C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Лихачева</cp:lastModifiedBy>
  <dcterms:created xsi:type="dcterms:W3CDTF">2022-05-16T14:23:56Z</dcterms:created>
  <dcterms:modified xsi:type="dcterms:W3CDTF">2024-12-26T21:56:23Z</dcterms:modified>
</cp:coreProperties>
</file>